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a1558832a6c0c52d/CLK MARKETING/Marketing For Clk Marketing/Blog-Case Study Draft/"/>
    </mc:Choice>
  </mc:AlternateContent>
  <xr:revisionPtr revIDLastSave="0" documentId="8_{404F1FFE-2BD5-48A3-802E-36C2506FF695}" xr6:coauthVersionLast="47" xr6:coauthVersionMax="47" xr10:uidLastSave="{00000000-0000-0000-0000-000000000000}"/>
  <bookViews>
    <workbookView xWindow="3555" yWindow="2115" windowWidth="25200" windowHeight="11295" activeTab="2" xr2:uid="{00000000-000D-0000-FFFF-FFFF00000000}"/>
  </bookViews>
  <sheets>
    <sheet name="Monthly Scorecard" sheetId="1" r:id="rId1"/>
    <sheet name="How to Use" sheetId="2" r:id="rId2"/>
    <sheet name="Worked Example" sheetId="3" r:id="rId3"/>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3" l="1"/>
  <c r="F12" i="3"/>
  <c r="L12" i="3" s="1"/>
  <c r="E12" i="3"/>
  <c r="K12" i="3" s="1"/>
  <c r="D12" i="3"/>
  <c r="J12" i="3" s="1"/>
  <c r="C12" i="3"/>
  <c r="B12" i="3"/>
  <c r="I12" i="3" s="1"/>
  <c r="M11" i="3"/>
  <c r="L11" i="3"/>
  <c r="K11" i="3"/>
  <c r="J11" i="3"/>
  <c r="I11" i="3"/>
  <c r="H11" i="3"/>
  <c r="G11" i="3"/>
  <c r="M10" i="3"/>
  <c r="L10" i="3"/>
  <c r="K10" i="3"/>
  <c r="J10" i="3"/>
  <c r="I10" i="3"/>
  <c r="H10" i="3"/>
  <c r="G10" i="3"/>
  <c r="M9" i="3"/>
  <c r="L9" i="3"/>
  <c r="K9" i="3"/>
  <c r="J9" i="3"/>
  <c r="I9" i="3"/>
  <c r="H9" i="3"/>
  <c r="G9" i="3"/>
  <c r="M8" i="3"/>
  <c r="L8" i="3"/>
  <c r="K8" i="3"/>
  <c r="J8" i="3"/>
  <c r="I8" i="3"/>
  <c r="H8" i="3"/>
  <c r="G8" i="3"/>
  <c r="M7" i="3"/>
  <c r="L7" i="3"/>
  <c r="K7" i="3"/>
  <c r="J7" i="3"/>
  <c r="I7" i="3"/>
  <c r="H7" i="3"/>
  <c r="G7" i="3"/>
  <c r="M23" i="1"/>
  <c r="L23" i="1"/>
  <c r="M9" i="1" s="1"/>
  <c r="F23" i="1"/>
  <c r="I9" i="1" s="1"/>
  <c r="E23" i="1"/>
  <c r="G9" i="1" s="1"/>
  <c r="D23" i="1"/>
  <c r="K23" i="1" s="1"/>
  <c r="C23" i="1"/>
  <c r="J23" i="1" s="1"/>
  <c r="B23" i="1"/>
  <c r="I23" i="1" s="1"/>
  <c r="K9" i="1" s="1"/>
  <c r="M22" i="1"/>
  <c r="L22" i="1"/>
  <c r="K22" i="1"/>
  <c r="J22" i="1"/>
  <c r="I22" i="1"/>
  <c r="H22" i="1"/>
  <c r="G22" i="1"/>
  <c r="M21" i="1"/>
  <c r="L21" i="1"/>
  <c r="K21" i="1"/>
  <c r="J21" i="1"/>
  <c r="I21" i="1"/>
  <c r="H21" i="1"/>
  <c r="G21" i="1"/>
  <c r="M20" i="1"/>
  <c r="L20" i="1"/>
  <c r="K20" i="1"/>
  <c r="J20" i="1"/>
  <c r="I20" i="1"/>
  <c r="H20" i="1"/>
  <c r="G20" i="1"/>
  <c r="M19" i="1"/>
  <c r="L19" i="1"/>
  <c r="K19" i="1"/>
  <c r="J19" i="1"/>
  <c r="I19" i="1"/>
  <c r="H19" i="1"/>
  <c r="G19" i="1"/>
  <c r="M18" i="1"/>
  <c r="L18" i="1"/>
  <c r="K18" i="1"/>
  <c r="J18" i="1"/>
  <c r="I18" i="1"/>
  <c r="H18" i="1"/>
  <c r="G18" i="1"/>
  <c r="M17" i="1"/>
  <c r="L17" i="1"/>
  <c r="K17" i="1"/>
  <c r="J17" i="1"/>
  <c r="I17" i="1"/>
  <c r="H17" i="1"/>
  <c r="G17" i="1"/>
  <c r="M16" i="1"/>
  <c r="L16" i="1"/>
  <c r="K16" i="1"/>
  <c r="J16" i="1"/>
  <c r="I16" i="1"/>
  <c r="H16" i="1"/>
  <c r="G16" i="1"/>
  <c r="M15" i="1"/>
  <c r="L15" i="1"/>
  <c r="K15" i="1"/>
  <c r="J15" i="1"/>
  <c r="I15" i="1"/>
  <c r="H15" i="1"/>
  <c r="G15" i="1"/>
  <c r="M14" i="1"/>
  <c r="L14" i="1"/>
  <c r="K14" i="1"/>
  <c r="J14" i="1"/>
  <c r="I14" i="1"/>
  <c r="H14" i="1"/>
  <c r="G14" i="1"/>
  <c r="M13" i="1"/>
  <c r="L13" i="1"/>
  <c r="K13" i="1"/>
  <c r="J13" i="1"/>
  <c r="I13" i="1"/>
  <c r="H13" i="1"/>
  <c r="G13" i="1"/>
  <c r="A9" i="1" l="1"/>
  <c r="C9" i="1"/>
  <c r="G12" i="3"/>
  <c r="E9" i="1"/>
  <c r="G23" i="1"/>
  <c r="H12" i="3"/>
  <c r="H23" i="1"/>
</calcChain>
</file>

<file path=xl/sharedStrings.xml><?xml version="1.0" encoding="utf-8"?>
<sst xmlns="http://schemas.openxmlformats.org/spreadsheetml/2006/main" count="150" uniqueCount="117">
  <si>
    <t>Monthly Marketing Scorecard</t>
  </si>
  <si>
    <t>A G E N C Y</t>
  </si>
  <si>
    <t>Practical marketing decisions based on enquiries, customers and revenue.</t>
  </si>
  <si>
    <t>Use this sheet once a month to connect marketing spend with genuine enquiries, qualified leads, customers and revenue. Enter data in the yellow cells. Grey cells calculate automatically.</t>
  </si>
  <si>
    <t>Month reviewed</t>
  </si>
  <si>
    <t>Enter month, e.g. July 2026</t>
  </si>
  <si>
    <t>Business / campaign</t>
  </si>
  <si>
    <t>Optional</t>
  </si>
  <si>
    <t>Total spend</t>
  </si>
  <si>
    <t>Genuine enquiries</t>
  </si>
  <si>
    <t>Qualified leads</t>
  </si>
  <si>
    <t>New customers</t>
  </si>
  <si>
    <t>Revenue</t>
  </si>
  <si>
    <t>Cost per customer</t>
  </si>
  <si>
    <t>Revenue per £1 spent</t>
  </si>
  <si>
    <t>Marketing channel</t>
  </si>
  <si>
    <t>Monthly spend</t>
  </si>
  <si>
    <t>Cost per enquiry</t>
  </si>
  <si>
    <t>Cost per qualified lead</t>
  </si>
  <si>
    <t>Lead qualification rate</t>
  </si>
  <si>
    <t>Lead-to-customer rate</t>
  </si>
  <si>
    <t>Average revenue per customer</t>
  </si>
  <si>
    <t>Decision / next action</t>
  </si>
  <si>
    <t>Google Ads</t>
  </si>
  <si>
    <t>Meta Ads</t>
  </si>
  <si>
    <t>Organic search</t>
  </si>
  <si>
    <t>Email marketing</t>
  </si>
  <si>
    <t>Social media</t>
  </si>
  <si>
    <t>Networking and events</t>
  </si>
  <si>
    <t>Referrals</t>
  </si>
  <si>
    <t>Direct mail</t>
  </si>
  <si>
    <t>Other 1</t>
  </si>
  <si>
    <t>Other 2</t>
  </si>
  <si>
    <t>TOTAL / OVERALL</t>
  </si>
  <si>
    <t>Review trends over several months before making major changes.</t>
  </si>
  <si>
    <t>Yellow cells</t>
  </si>
  <si>
    <t>Enter or overwrite your own data</t>
  </si>
  <si>
    <t>Grey cells</t>
  </si>
  <si>
    <t>Calculated automatically — do not overwrite</t>
  </si>
  <si>
    <t>Monthly review questions</t>
  </si>
  <si>
    <t>1</t>
  </si>
  <si>
    <t>Which channel generated the most qualified leads?</t>
  </si>
  <si>
    <t>2</t>
  </si>
  <si>
    <t>Which channel produced the most customers and revenue?</t>
  </si>
  <si>
    <t>3</t>
  </si>
  <si>
    <t>Where are potential customers dropping out?</t>
  </si>
  <si>
    <t>4</t>
  </si>
  <si>
    <t>What should we continue, improve or stop?</t>
  </si>
  <si>
    <t>5</t>
  </si>
  <si>
    <t>What one change will we test next month?</t>
  </si>
  <si>
    <t>Decision for next month</t>
  </si>
  <si>
    <t>Write the one or two changes you will make based on the scorecard.</t>
  </si>
  <si>
    <t>CLK Marketing Agency  |  Not miracles. Just results.  |  clkmarketingagency.co.uk  |  0330 133 7769</t>
  </si>
  <si>
    <t>How to Use the Monthly Marketing Scorecard</t>
  </si>
  <si>
    <t>Complete. Check. Interpret. Act.</t>
  </si>
  <si>
    <t>Complete the scorecard at the same time each month. Aim for consistent, useful data rather than perfect attribution. The goal is to decide what to continue, what to improve and what to stop.</t>
  </si>
  <si>
    <t>Four-step process</t>
  </si>
  <si>
    <t>Complete</t>
  </si>
  <si>
    <t>Enter spend, genuine enquiries, qualified leads, customers and revenue for each channel.</t>
  </si>
  <si>
    <t>Check</t>
  </si>
  <si>
    <t>Review the automatically calculated costs, conversion rates and revenue per £1 spent.</t>
  </si>
  <si>
    <t>Interpret</t>
  </si>
  <si>
    <t>Use the decision guide below to identify where customers may be dropping out.</t>
  </si>
  <si>
    <t>Act</t>
  </si>
  <si>
    <t>Choose one or two practical changes. Record them on the Monthly Scorecard and review the result next month.</t>
  </si>
  <si>
    <t>What counts as a qualified lead?</t>
  </si>
  <si>
    <t>Set a simple definition that suits your business. A qualified lead might need the right location, budget, service requirement, timescale, company size or decision-making authority. Apply the same definition every month so your comparisons remain meaningful.</t>
  </si>
  <si>
    <t>Decision guide</t>
  </si>
  <si>
    <t>What you see</t>
  </si>
  <si>
    <t>What it may mean</t>
  </si>
  <si>
    <t>What to change</t>
  </si>
  <si>
    <t>High traffic or clicks, few enquiries</t>
  </si>
  <si>
    <t>The website or landing page may not be converting.</t>
  </si>
  <si>
    <t>Clarify the offer, improve calls to action, check mobile usability and review traffic quality.</t>
  </si>
  <si>
    <t>Many enquiries, few qualified leads</t>
  </si>
  <si>
    <t>Targeting or messaging may be too broad.</t>
  </si>
  <si>
    <t>Refine audiences or search terms, state who the service is for and add qualifying questions.</t>
  </si>
  <si>
    <t>Good qualified leads, few customers</t>
  </si>
  <si>
    <t>The sales or follow-up process may be losing opportunities.</t>
  </si>
  <si>
    <t>Check response times, missed calls, quotations, follow-up and reasons for lost sales.</t>
  </si>
  <si>
    <t>Fewer leads, strong revenue</t>
  </si>
  <si>
    <t>The channel may attract a smaller number of high-value customers.</t>
  </si>
  <si>
    <t>Do not reduce the budget based only on cost per lead. Review cost per customer and revenue.</t>
  </si>
  <si>
    <t>Many customers, low revenue</t>
  </si>
  <si>
    <t>The channel may favour lower-value work.</t>
  </si>
  <si>
    <t>Review pricing, service mix, repeat purchases and opportunities to promote higher-value services.</t>
  </si>
  <si>
    <t>Strong demand, limited capacity</t>
  </si>
  <si>
    <t>The business may not be ready for more leads.</t>
  </si>
  <si>
    <t>Resolve staffing or delivery constraints before increasing spend.</t>
  </si>
  <si>
    <t>Missing or uncertain source data</t>
  </si>
  <si>
    <t>There is a tracking or recording gap.</t>
  </si>
  <si>
    <t>Improve form, call and CRM tracking; ask every new customer how they found you.</t>
  </si>
  <si>
    <t>Questions to discuss with your marketing agency or team</t>
  </si>
  <si>
    <t>1. Which activities generated genuine enquiries rather than platform-reported conversions?</t>
  </si>
  <si>
    <t>2. How many enquiries became qualified leads and customers?</t>
  </si>
  <si>
    <t>3. Which channel generated the highest-value customers?</t>
  </si>
  <si>
    <t>4. Where are people dropping out between first contact and sale?</t>
  </si>
  <si>
    <t>5. What change do the figures suggest we should test next?</t>
  </si>
  <si>
    <t>6. Are any tracking gaps preventing a reliable decision?</t>
  </si>
  <si>
    <t>CLK Marketing Agency  |  Not miracles. Just results.  |  clkmarketingagency.co.uk</t>
  </si>
  <si>
    <t>Worked Example: Monthly Marketing Scorecard</t>
  </si>
  <si>
    <t>Why the cheapest enquiry is not always the best commercial result.</t>
  </si>
  <si>
    <t>This fictional example shows why the cheapest lead is not always the best lead. Compare Social media with Organic search and Networking.</t>
  </si>
  <si>
    <t>Strong revenue. Improve lead quality by reviewing targeting and search terms.</t>
  </si>
  <si>
    <t>Best cost per customer and strongest revenue contribution.</t>
  </si>
  <si>
    <t>Small volume but high-quality leads. Continue consistently.</t>
  </si>
  <si>
    <t>Many enquiries but poor qualification. Review audience, offer and form questions.</t>
  </si>
  <si>
    <t>Good performance at low cost. Test more frequent or segmented campaigns.</t>
  </si>
  <si>
    <t>Use the full route from enquiry to revenue before deciding which channel is best.</t>
  </si>
  <si>
    <t>What this example shows</t>
  </si>
  <si>
    <t>Social media produces more enquiries than Networking, but only one customer and £700 in revenue.</t>
  </si>
  <si>
    <t>Networking produces fewer enquiries, but three customers and £4,000 in revenue from only £200 spend.</t>
  </si>
  <si>
    <t>Organic search has the strongest total revenue and the lowest cost per customer.</t>
  </si>
  <si>
    <t>The next action is not simply to move all budget. Review capacity, sales timescales and results over several months.</t>
  </si>
  <si>
    <t>CLK MARKETING</t>
  </si>
  <si>
    <t xml:space="preserve"> CLK MARKETING </t>
  </si>
  <si>
    <t xml:space="preserve">CLK MARKETING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</si>
</sst>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x"/>
    <numFmt numFmtId="166" formatCode="0.0%"/>
  </numFmts>
  <fonts count="23">
    <font>
      <sz val="11"/>
      <name val="Carlito"/>
    </font>
    <font>
      <b/>
      <sz val="18"/>
      <color rgb="FFFFFFFF"/>
      <name val="Carlito"/>
    </font>
    <font>
      <i/>
      <sz val="11"/>
      <color rgb="FF44546A"/>
      <name val="Carlito"/>
    </font>
    <font>
      <b/>
      <sz val="11"/>
      <color rgb="FF1F1F1F"/>
      <name val="Carlito"/>
    </font>
    <font>
      <b/>
      <sz val="11"/>
      <color rgb="FFFFFFFF"/>
      <name val="Carlito"/>
    </font>
    <font>
      <sz val="9"/>
      <color rgb="FF222222"/>
      <name val="Poppins"/>
    </font>
    <font>
      <b/>
      <sz val="13"/>
      <color rgb="FF222222"/>
      <name val="Poppins"/>
    </font>
    <font>
      <sz val="8"/>
      <color rgb="FF4B4B4B"/>
      <name val="Poppins"/>
    </font>
    <font>
      <b/>
      <sz val="20"/>
      <color rgb="FF222222"/>
      <name val="Poppins"/>
    </font>
    <font>
      <sz val="9"/>
      <color rgb="FF707070"/>
      <name val="Poppins"/>
    </font>
    <font>
      <i/>
      <sz val="8"/>
      <color rgb="FF4B4B4B"/>
      <name val="Poppins"/>
    </font>
    <font>
      <b/>
      <sz val="9"/>
      <color rgb="FF222222"/>
      <name val="Poppins"/>
    </font>
    <font>
      <b/>
      <sz val="9"/>
      <color rgb="FFFFFFFF"/>
      <name val="Poppins"/>
    </font>
    <font>
      <b/>
      <sz val="15"/>
      <color rgb="FF009CA6"/>
      <name val="Poppins"/>
    </font>
    <font>
      <b/>
      <sz val="8"/>
      <color rgb="FFFFFFFF"/>
      <name val="Poppins"/>
    </font>
    <font>
      <sz val="8"/>
      <color rgb="FF222222"/>
      <name val="Poppins"/>
    </font>
    <font>
      <b/>
      <sz val="8"/>
      <color rgb="FF222222"/>
      <name val="Poppins"/>
    </font>
    <font>
      <sz val="8"/>
      <color rgb="FF707070"/>
      <name val="Poppins"/>
    </font>
    <font>
      <b/>
      <sz val="9"/>
      <color rgb="FFFFFFFF"/>
      <name val="Poppins"/>
    </font>
    <font>
      <b/>
      <sz val="11"/>
      <color rgb="FFFFFFFF"/>
      <name val="Poppins"/>
    </font>
    <font>
      <b/>
      <sz val="9"/>
      <color rgb="FF222222"/>
      <name val="Poppins"/>
    </font>
    <font>
      <sz val="8"/>
      <color rgb="FF222222"/>
      <name val="Poppins"/>
    </font>
    <font>
      <b/>
      <sz val="8"/>
      <color rgb="FFFFFFFF"/>
      <name val="Poppins"/>
    </font>
  </fonts>
  <fills count="22">
    <fill>
      <patternFill patternType="none"/>
    </fill>
    <fill>
      <patternFill patternType="gray125"/>
    </fill>
    <fill>
      <patternFill patternType="solid">
        <fgColor rgb="FF17365D"/>
      </patternFill>
    </fill>
    <fill>
      <patternFill patternType="solid">
        <fgColor rgb="FFF3F6F9"/>
      </patternFill>
    </fill>
    <fill>
      <patternFill patternType="solid">
        <fgColor rgb="FFD9EAF7"/>
      </patternFill>
    </fill>
    <fill>
      <patternFill patternType="solid">
        <fgColor rgb="FFFFF2CC"/>
      </patternFill>
    </fill>
    <fill>
      <patternFill patternType="solid">
        <fgColor rgb="FF2F75B5"/>
      </patternFill>
    </fill>
    <fill>
      <patternFill patternType="solid">
        <fgColor rgb="FFFFFFFF"/>
      </patternFill>
    </fill>
    <fill>
      <patternFill patternType="solid">
        <fgColor rgb="FFFFFFFF"/>
      </patternFill>
    </fill>
    <fill>
      <patternFill patternType="solid">
        <fgColor rgb="FF009CA6"/>
      </patternFill>
    </fill>
    <fill>
      <patternFill patternType="solid">
        <fgColor rgb="FFF3F4F5"/>
      </patternFill>
    </fill>
    <fill>
      <patternFill patternType="solid">
        <fgColor rgb="FFE6F5F6"/>
      </patternFill>
    </fill>
    <fill>
      <patternFill patternType="solid">
        <fgColor rgb="FFFFF3D9"/>
      </patternFill>
    </fill>
    <fill>
      <patternFill patternType="solid">
        <fgColor rgb="FF222222"/>
      </patternFill>
    </fill>
    <fill>
      <patternFill patternType="solid">
        <fgColor rgb="FFE8EAEC"/>
      </patternFill>
    </fill>
    <fill>
      <patternFill patternType="solid">
        <fgColor rgb="FFF5A623"/>
      </patternFill>
    </fill>
    <fill>
      <patternFill patternType="solid">
        <fgColor rgb="FFE6F5F6"/>
      </patternFill>
    </fill>
    <fill>
      <patternFill patternType="solid">
        <fgColor rgb="FF009CA6"/>
      </patternFill>
    </fill>
    <fill>
      <patternFill patternType="solid">
        <fgColor rgb="FF222222"/>
      </patternFill>
    </fill>
    <fill>
      <patternFill patternType="solid">
        <fgColor rgb="FFFFFFFF"/>
      </patternFill>
    </fill>
    <fill>
      <patternFill patternType="solid">
        <fgColor rgb="FFFFF3D9"/>
      </patternFill>
    </fill>
    <fill>
      <patternFill patternType="solid">
        <fgColor rgb="FFF3F4F5"/>
      </patternFill>
    </fill>
  </fills>
  <borders count="1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177">
    <xf numFmtId="0" fontId="0" fillId="0" borderId="0" xfId="0"/>
    <xf numFmtId="0" fontId="1" fillId="2" borderId="0" xfId="0" applyFont="1" applyFill="1" applyAlignment="1">
      <alignment horizontal="left" vertical="center"/>
    </xf>
    <xf numFmtId="0" fontId="2" fillId="3" borderId="0" xfId="0" applyFont="1" applyFill="1" applyAlignment="1">
      <alignment wrapText="1"/>
    </xf>
    <xf numFmtId="0" fontId="5" fillId="0" borderId="0" xfId="0" applyFont="1"/>
    <xf numFmtId="0" fontId="5" fillId="12" borderId="0" xfId="0" applyFont="1" applyFill="1"/>
    <xf numFmtId="0" fontId="14" fillId="13" borderId="5" xfId="0" applyFont="1" applyFill="1" applyBorder="1" applyAlignment="1">
      <alignment horizontal="center" vertical="center" wrapText="1"/>
    </xf>
    <xf numFmtId="0" fontId="14" fillId="13" borderId="6" xfId="0" applyFont="1" applyFill="1" applyBorder="1" applyAlignment="1">
      <alignment horizontal="center" vertical="center" wrapText="1"/>
    </xf>
    <xf numFmtId="0" fontId="14" fillId="13" borderId="7" xfId="0" applyFont="1" applyFill="1" applyBorder="1" applyAlignment="1">
      <alignment horizontal="center" vertical="center" wrapText="1"/>
    </xf>
    <xf numFmtId="0" fontId="15" fillId="12" borderId="2" xfId="0" applyFont="1" applyFill="1" applyBorder="1" applyAlignment="1">
      <alignment vertical="center" wrapText="1"/>
    </xf>
    <xf numFmtId="0" fontId="15" fillId="12" borderId="10" xfId="0" applyFont="1" applyFill="1" applyBorder="1" applyAlignment="1">
      <alignment vertical="center" wrapText="1"/>
    </xf>
    <xf numFmtId="0" fontId="15" fillId="12" borderId="4" xfId="0" applyFont="1" applyFill="1" applyBorder="1" applyAlignment="1">
      <alignment vertical="center" wrapText="1"/>
    </xf>
    <xf numFmtId="0" fontId="15" fillId="11" borderId="1" xfId="0" applyFont="1" applyFill="1" applyBorder="1" applyAlignment="1">
      <alignment vertical="center" wrapText="1"/>
    </xf>
    <xf numFmtId="164" fontId="15" fillId="12" borderId="8" xfId="0" applyNumberFormat="1" applyFont="1" applyFill="1" applyBorder="1" applyAlignment="1">
      <alignment vertical="center" wrapText="1"/>
    </xf>
    <xf numFmtId="1" fontId="15" fillId="12" borderId="8" xfId="0" applyNumberFormat="1" applyFont="1" applyFill="1" applyBorder="1" applyAlignment="1">
      <alignment vertical="center" wrapText="1"/>
    </xf>
    <xf numFmtId="164" fontId="15" fillId="14" borderId="8" xfId="0" applyNumberFormat="1" applyFont="1" applyFill="1" applyBorder="1" applyAlignment="1">
      <alignment vertical="center" wrapText="1"/>
    </xf>
    <xf numFmtId="165" fontId="15" fillId="14" borderId="8" xfId="0" applyNumberFormat="1" applyFont="1" applyFill="1" applyBorder="1" applyAlignment="1">
      <alignment vertical="center" wrapText="1"/>
    </xf>
    <xf numFmtId="0" fontId="15" fillId="11" borderId="9" xfId="0" applyFont="1" applyFill="1" applyBorder="1" applyAlignment="1">
      <alignment vertical="center" wrapText="1"/>
    </xf>
    <xf numFmtId="164" fontId="15" fillId="12" borderId="0" xfId="0" applyNumberFormat="1" applyFont="1" applyFill="1" applyAlignment="1">
      <alignment vertical="center" wrapText="1"/>
    </xf>
    <xf numFmtId="1" fontId="15" fillId="12" borderId="0" xfId="0" applyNumberFormat="1" applyFont="1" applyFill="1" applyAlignment="1">
      <alignment vertical="center" wrapText="1"/>
    </xf>
    <xf numFmtId="164" fontId="15" fillId="14" borderId="0" xfId="0" applyNumberFormat="1" applyFont="1" applyFill="1" applyAlignment="1">
      <alignment vertical="center" wrapText="1"/>
    </xf>
    <xf numFmtId="166" fontId="15" fillId="11" borderId="0" xfId="0" applyNumberFormat="1" applyFont="1" applyFill="1" applyAlignment="1">
      <alignment vertical="center" wrapText="1"/>
    </xf>
    <xf numFmtId="165" fontId="15" fillId="14" borderId="0" xfId="0" applyNumberFormat="1" applyFont="1" applyFill="1" applyAlignment="1">
      <alignment vertical="center" wrapText="1"/>
    </xf>
    <xf numFmtId="0" fontId="15" fillId="11" borderId="3" xfId="0" applyFont="1" applyFill="1" applyBorder="1" applyAlignment="1">
      <alignment vertical="center" wrapText="1"/>
    </xf>
    <xf numFmtId="164" fontId="15" fillId="12" borderId="11" xfId="0" applyNumberFormat="1" applyFont="1" applyFill="1" applyBorder="1" applyAlignment="1">
      <alignment vertical="center" wrapText="1"/>
    </xf>
    <xf numFmtId="1" fontId="15" fillId="12" borderId="11" xfId="0" applyNumberFormat="1" applyFont="1" applyFill="1" applyBorder="1" applyAlignment="1">
      <alignment vertical="center" wrapText="1"/>
    </xf>
    <xf numFmtId="164" fontId="15" fillId="14" borderId="11" xfId="0" applyNumberFormat="1" applyFont="1" applyFill="1" applyBorder="1" applyAlignment="1">
      <alignment vertical="center" wrapText="1"/>
    </xf>
    <xf numFmtId="165" fontId="15" fillId="14" borderId="11" xfId="0" applyNumberFormat="1" applyFont="1" applyFill="1" applyBorder="1" applyAlignment="1">
      <alignment vertical="center" wrapText="1"/>
    </xf>
    <xf numFmtId="0" fontId="12" fillId="13" borderId="5" xfId="0" applyFont="1" applyFill="1" applyBorder="1" applyAlignment="1">
      <alignment vertical="center"/>
    </xf>
    <xf numFmtId="164" fontId="12" fillId="13" borderId="6" xfId="0" applyNumberFormat="1" applyFont="1" applyFill="1" applyBorder="1" applyAlignment="1">
      <alignment vertical="center"/>
    </xf>
    <xf numFmtId="1" fontId="12" fillId="13" borderId="6" xfId="0" applyNumberFormat="1" applyFont="1" applyFill="1" applyBorder="1" applyAlignment="1">
      <alignment vertical="center"/>
    </xf>
    <xf numFmtId="166" fontId="12" fillId="13" borderId="6" xfId="0" applyNumberFormat="1" applyFont="1" applyFill="1" applyBorder="1" applyAlignment="1">
      <alignment vertical="center"/>
    </xf>
    <xf numFmtId="165" fontId="12" fillId="13" borderId="6" xfId="0" applyNumberFormat="1" applyFont="1" applyFill="1" applyBorder="1" applyAlignment="1">
      <alignment vertical="center"/>
    </xf>
    <xf numFmtId="0" fontId="12" fillId="13" borderId="7" xfId="0" applyFont="1" applyFill="1" applyBorder="1" applyAlignment="1">
      <alignment vertical="center" wrapText="1"/>
    </xf>
    <xf numFmtId="0" fontId="11" fillId="15" borderId="1" xfId="0" applyFont="1" applyFill="1" applyBorder="1" applyAlignment="1">
      <alignment vertical="center"/>
    </xf>
    <xf numFmtId="0" fontId="11" fillId="15" borderId="9" xfId="0" applyFont="1" applyFill="1" applyBorder="1" applyAlignment="1">
      <alignment vertical="center"/>
    </xf>
    <xf numFmtId="0" fontId="11" fillId="15" borderId="3" xfId="0" applyFont="1" applyFill="1" applyBorder="1" applyAlignment="1">
      <alignment vertical="center"/>
    </xf>
    <xf numFmtId="0" fontId="17" fillId="10" borderId="0" xfId="0" applyFont="1" applyFill="1" applyAlignment="1">
      <alignment horizontal="center"/>
    </xf>
    <xf numFmtId="0" fontId="5" fillId="7" borderId="11" xfId="0" applyFont="1" applyFill="1" applyBorder="1" applyAlignment="1">
      <alignment vertical="center" wrapText="1"/>
    </xf>
    <xf numFmtId="0" fontId="5" fillId="7" borderId="3" xfId="0" applyFont="1" applyFill="1" applyBorder="1" applyAlignment="1">
      <alignment vertical="center" wrapText="1"/>
    </xf>
    <xf numFmtId="0" fontId="5" fillId="7" borderId="4" xfId="0" applyFont="1" applyFill="1" applyBorder="1" applyAlignment="1">
      <alignment vertical="center" wrapText="1"/>
    </xf>
    <xf numFmtId="0" fontId="15" fillId="8" borderId="2" xfId="0" applyFont="1" applyFill="1" applyBorder="1" applyAlignment="1">
      <alignment vertical="center" wrapText="1"/>
    </xf>
    <xf numFmtId="0" fontId="15" fillId="11" borderId="10" xfId="0" applyFont="1" applyFill="1" applyBorder="1" applyAlignment="1">
      <alignment vertical="center" wrapText="1"/>
    </xf>
    <xf numFmtId="0" fontId="15" fillId="8" borderId="10" xfId="0" applyFont="1" applyFill="1" applyBorder="1" applyAlignment="1">
      <alignment vertical="center" wrapText="1"/>
    </xf>
    <xf numFmtId="0" fontId="15" fillId="8" borderId="4" xfId="0" applyFont="1" applyFill="1" applyBorder="1" applyAlignment="1">
      <alignment vertical="center" wrapText="1"/>
    </xf>
    <xf numFmtId="0" fontId="15" fillId="8" borderId="1" xfId="0" applyFont="1" applyFill="1" applyBorder="1" applyAlignment="1">
      <alignment vertical="center" wrapText="1"/>
    </xf>
    <xf numFmtId="164" fontId="15" fillId="8" borderId="8" xfId="0" applyNumberFormat="1" applyFont="1" applyFill="1" applyBorder="1" applyAlignment="1">
      <alignment vertical="center" wrapText="1"/>
    </xf>
    <xf numFmtId="1" fontId="15" fillId="8" borderId="8" xfId="0" applyNumberFormat="1" applyFont="1" applyFill="1" applyBorder="1" applyAlignment="1">
      <alignment vertical="center" wrapText="1"/>
    </xf>
    <xf numFmtId="166" fontId="15" fillId="8" borderId="8" xfId="0" applyNumberFormat="1" applyFont="1" applyFill="1" applyBorder="1" applyAlignment="1">
      <alignment vertical="center" wrapText="1"/>
    </xf>
    <xf numFmtId="165" fontId="15" fillId="8" borderId="8" xfId="0" applyNumberFormat="1" applyFont="1" applyFill="1" applyBorder="1" applyAlignment="1">
      <alignment vertical="center" wrapText="1"/>
    </xf>
    <xf numFmtId="164" fontId="15" fillId="11" borderId="0" xfId="0" applyNumberFormat="1" applyFont="1" applyFill="1" applyAlignment="1">
      <alignment vertical="center" wrapText="1"/>
    </xf>
    <xf numFmtId="1" fontId="15" fillId="11" borderId="0" xfId="0" applyNumberFormat="1" applyFont="1" applyFill="1" applyAlignment="1">
      <alignment vertical="center" wrapText="1"/>
    </xf>
    <xf numFmtId="165" fontId="15" fillId="11" borderId="0" xfId="0" applyNumberFormat="1" applyFont="1" applyFill="1" applyAlignment="1">
      <alignment vertical="center" wrapText="1"/>
    </xf>
    <xf numFmtId="0" fontId="15" fillId="8" borderId="9" xfId="0" applyFont="1" applyFill="1" applyBorder="1" applyAlignment="1">
      <alignment vertical="center" wrapText="1"/>
    </xf>
    <xf numFmtId="164" fontId="15" fillId="8" borderId="0" xfId="0" applyNumberFormat="1" applyFont="1" applyFill="1" applyAlignment="1">
      <alignment vertical="center" wrapText="1"/>
    </xf>
    <xf numFmtId="1" fontId="15" fillId="8" borderId="0" xfId="0" applyNumberFormat="1" applyFont="1" applyFill="1" applyAlignment="1">
      <alignment vertical="center" wrapText="1"/>
    </xf>
    <xf numFmtId="166" fontId="15" fillId="8" borderId="0" xfId="0" applyNumberFormat="1" applyFont="1" applyFill="1" applyAlignment="1">
      <alignment vertical="center" wrapText="1"/>
    </xf>
    <xf numFmtId="165" fontId="15" fillId="8" borderId="0" xfId="0" applyNumberFormat="1" applyFont="1" applyFill="1" applyAlignment="1">
      <alignment vertical="center" wrapText="1"/>
    </xf>
    <xf numFmtId="0" fontId="15" fillId="12" borderId="9" xfId="0" applyFont="1" applyFill="1" applyBorder="1" applyAlignment="1">
      <alignment vertical="center" wrapText="1"/>
    </xf>
    <xf numFmtId="166" fontId="15" fillId="12" borderId="0" xfId="0" applyNumberFormat="1" applyFont="1" applyFill="1" applyAlignment="1">
      <alignment vertical="center" wrapText="1"/>
    </xf>
    <xf numFmtId="165" fontId="15" fillId="12" borderId="0" xfId="0" applyNumberFormat="1" applyFont="1" applyFill="1" applyAlignment="1">
      <alignment vertical="center" wrapText="1"/>
    </xf>
    <xf numFmtId="0" fontId="15" fillId="8" borderId="3" xfId="0" applyFont="1" applyFill="1" applyBorder="1" applyAlignment="1">
      <alignment vertical="center" wrapText="1"/>
    </xf>
    <xf numFmtId="164" fontId="15" fillId="8" borderId="11" xfId="0" applyNumberFormat="1" applyFont="1" applyFill="1" applyBorder="1" applyAlignment="1">
      <alignment vertical="center" wrapText="1"/>
    </xf>
    <xf numFmtId="1" fontId="15" fillId="8" borderId="11" xfId="0" applyNumberFormat="1" applyFont="1" applyFill="1" applyBorder="1" applyAlignment="1">
      <alignment vertical="center" wrapText="1"/>
    </xf>
    <xf numFmtId="166" fontId="15" fillId="8" borderId="11" xfId="0" applyNumberFormat="1" applyFont="1" applyFill="1" applyBorder="1" applyAlignment="1">
      <alignment vertical="center" wrapText="1"/>
    </xf>
    <xf numFmtId="165" fontId="15" fillId="8" borderId="11" xfId="0" applyNumberFormat="1" applyFont="1" applyFill="1" applyBorder="1" applyAlignment="1">
      <alignment vertical="center" wrapText="1"/>
    </xf>
    <xf numFmtId="0" fontId="14" fillId="9" borderId="5" xfId="0" applyFont="1" applyFill="1" applyBorder="1" applyAlignment="1">
      <alignment vertical="center"/>
    </xf>
    <xf numFmtId="164" fontId="14" fillId="9" borderId="6" xfId="0" applyNumberFormat="1" applyFont="1" applyFill="1" applyBorder="1" applyAlignment="1">
      <alignment vertical="center"/>
    </xf>
    <xf numFmtId="1" fontId="14" fillId="9" borderId="6" xfId="0" applyNumberFormat="1" applyFont="1" applyFill="1" applyBorder="1" applyAlignment="1">
      <alignment vertical="center"/>
    </xf>
    <xf numFmtId="166" fontId="14" fillId="9" borderId="6" xfId="0" applyNumberFormat="1" applyFont="1" applyFill="1" applyBorder="1" applyAlignment="1">
      <alignment vertical="center"/>
    </xf>
    <xf numFmtId="165" fontId="14" fillId="9" borderId="6" xfId="0" applyNumberFormat="1" applyFont="1" applyFill="1" applyBorder="1" applyAlignment="1">
      <alignment vertical="center"/>
    </xf>
    <xf numFmtId="0" fontId="14" fillId="9" borderId="7" xfId="0" applyFont="1" applyFill="1" applyBorder="1" applyAlignment="1">
      <alignment vertical="center" wrapText="1"/>
    </xf>
    <xf numFmtId="166" fontId="15" fillId="16" borderId="0" xfId="0" applyNumberFormat="1" applyFont="1" applyFill="1" applyAlignment="1">
      <alignment vertical="center" wrapText="1"/>
    </xf>
    <xf numFmtId="0" fontId="19" fillId="18" borderId="0" xfId="0" applyFont="1" applyFill="1" applyAlignment="1">
      <alignment horizontal="center" vertical="center" wrapText="1"/>
    </xf>
    <xf numFmtId="0" fontId="20" fillId="16" borderId="0" xfId="0" applyFont="1" applyFill="1" applyAlignment="1">
      <alignment vertical="center"/>
    </xf>
    <xf numFmtId="0" fontId="11" fillId="11" borderId="0" xfId="0" applyFont="1" applyFill="1" applyAlignment="1">
      <alignment vertical="center"/>
    </xf>
    <xf numFmtId="0" fontId="5" fillId="12" borderId="0" xfId="0" applyFont="1" applyFill="1" applyAlignment="1">
      <alignment vertical="center"/>
    </xf>
    <xf numFmtId="0" fontId="12" fillId="9" borderId="0" xfId="0" applyFont="1" applyFill="1" applyAlignment="1">
      <alignment horizontal="center" vertical="center" wrapText="1"/>
    </xf>
    <xf numFmtId="164" fontId="13" fillId="8" borderId="1" xfId="0" applyNumberFormat="1" applyFont="1" applyFill="1" applyBorder="1" applyAlignment="1">
      <alignment horizontal="center" vertical="center"/>
    </xf>
    <xf numFmtId="164" fontId="13" fillId="8" borderId="2" xfId="0" applyNumberFormat="1" applyFont="1" applyFill="1" applyBorder="1" applyAlignment="1">
      <alignment horizontal="center" vertical="center"/>
    </xf>
    <xf numFmtId="164" fontId="13" fillId="8" borderId="3" xfId="0" applyNumberFormat="1" applyFont="1" applyFill="1" applyBorder="1" applyAlignment="1">
      <alignment horizontal="center" vertical="center"/>
    </xf>
    <xf numFmtId="164" fontId="13" fillId="8" borderId="4" xfId="0" applyNumberFormat="1" applyFont="1" applyFill="1" applyBorder="1" applyAlignment="1">
      <alignment horizontal="center" vertical="center"/>
    </xf>
    <xf numFmtId="1" fontId="13" fillId="8" borderId="1" xfId="0" applyNumberFormat="1" applyFont="1" applyFill="1" applyBorder="1" applyAlignment="1">
      <alignment horizontal="center" vertical="center"/>
    </xf>
    <xf numFmtId="1" fontId="13" fillId="8" borderId="2" xfId="0" applyNumberFormat="1" applyFont="1" applyFill="1" applyBorder="1" applyAlignment="1">
      <alignment horizontal="center" vertical="center"/>
    </xf>
    <xf numFmtId="1" fontId="13" fillId="8" borderId="3" xfId="0" applyNumberFormat="1" applyFont="1" applyFill="1" applyBorder="1" applyAlignment="1">
      <alignment horizontal="center" vertical="center"/>
    </xf>
    <xf numFmtId="1" fontId="13" fillId="8" borderId="4" xfId="0" applyNumberFormat="1" applyFont="1" applyFill="1" applyBorder="1" applyAlignment="1">
      <alignment horizontal="center" vertical="center"/>
    </xf>
    <xf numFmtId="165" fontId="13" fillId="8" borderId="1" xfId="0" applyNumberFormat="1" applyFont="1" applyFill="1" applyBorder="1" applyAlignment="1">
      <alignment horizontal="center" vertical="center"/>
    </xf>
    <xf numFmtId="165" fontId="13" fillId="8" borderId="2" xfId="0" applyNumberFormat="1" applyFont="1" applyFill="1" applyBorder="1" applyAlignment="1">
      <alignment horizontal="center" vertical="center"/>
    </xf>
    <xf numFmtId="165" fontId="13" fillId="8" borderId="3" xfId="0" applyNumberFormat="1" applyFont="1" applyFill="1" applyBorder="1" applyAlignment="1">
      <alignment horizontal="center" vertical="center"/>
    </xf>
    <xf numFmtId="165" fontId="13" fillId="8" borderId="4" xfId="0" applyNumberFormat="1" applyFont="1" applyFill="1" applyBorder="1" applyAlignment="1">
      <alignment horizontal="center" vertical="center"/>
    </xf>
    <xf numFmtId="0" fontId="16" fillId="12" borderId="0" xfId="0" applyFont="1" applyFill="1" applyAlignment="1">
      <alignment vertical="center"/>
    </xf>
    <xf numFmtId="0" fontId="10" fillId="7" borderId="0" xfId="0" applyFont="1" applyFill="1"/>
    <xf numFmtId="0" fontId="16" fillId="14" borderId="0" xfId="0" applyFont="1" applyFill="1" applyAlignment="1">
      <alignment vertical="center"/>
    </xf>
    <xf numFmtId="0" fontId="5" fillId="6" borderId="0" xfId="0" applyFont="1" applyFill="1" applyAlignment="1">
      <alignment horizontal="center" vertical="center" wrapText="1"/>
    </xf>
    <xf numFmtId="0" fontId="15" fillId="8" borderId="8" xfId="0" applyFont="1" applyFill="1" applyBorder="1" applyAlignment="1">
      <alignment wrapText="1"/>
    </xf>
    <xf numFmtId="0" fontId="15" fillId="8" borderId="2" xfId="0" applyFont="1" applyFill="1" applyBorder="1" applyAlignment="1">
      <alignment wrapText="1"/>
    </xf>
    <xf numFmtId="0" fontId="15" fillId="8" borderId="0" xfId="0" applyFont="1" applyFill="1" applyAlignment="1">
      <alignment wrapText="1"/>
    </xf>
    <xf numFmtId="0" fontId="15" fillId="8" borderId="10" xfId="0" applyFont="1" applyFill="1" applyBorder="1" applyAlignment="1">
      <alignment wrapText="1"/>
    </xf>
    <xf numFmtId="0" fontId="15" fillId="8" borderId="11" xfId="0" applyFont="1" applyFill="1" applyBorder="1" applyAlignment="1">
      <alignment wrapText="1"/>
    </xf>
    <xf numFmtId="0" fontId="15" fillId="8" borderId="4" xfId="0" applyFont="1" applyFill="1" applyBorder="1" applyAlignment="1">
      <alignment wrapText="1"/>
    </xf>
    <xf numFmtId="0" fontId="12" fillId="13" borderId="0" xfId="0" applyFont="1" applyFill="1" applyAlignment="1">
      <alignment horizontal="center" vertical="center" wrapText="1"/>
    </xf>
    <xf numFmtId="0" fontId="15" fillId="12" borderId="0" xfId="0" applyFont="1" applyFill="1" applyAlignment="1">
      <alignment vertical="top" wrapText="1"/>
    </xf>
    <xf numFmtId="0" fontId="5" fillId="5" borderId="0" xfId="0" applyFont="1" applyFill="1" applyAlignment="1">
      <alignment vertical="top" wrapText="1"/>
    </xf>
    <xf numFmtId="0" fontId="8" fillId="8" borderId="0" xfId="0" applyFont="1" applyFill="1" applyAlignment="1">
      <alignment horizontal="left" vertical="center"/>
    </xf>
    <xf numFmtId="0" fontId="9" fillId="8" borderId="0" xfId="0" applyFont="1" applyFill="1"/>
    <xf numFmtId="0" fontId="5" fillId="9" borderId="0" xfId="0" applyFont="1" applyFill="1" applyAlignment="1">
      <alignment vertical="center" wrapText="1"/>
    </xf>
    <xf numFmtId="0" fontId="10" fillId="10" borderId="0" xfId="0" applyFont="1" applyFill="1" applyAlignment="1">
      <alignment vertical="center" wrapText="1"/>
    </xf>
    <xf numFmtId="0" fontId="17" fillId="10" borderId="0" xfId="0" applyFont="1" applyFill="1" applyAlignment="1">
      <alignment horizontal="center"/>
    </xf>
    <xf numFmtId="0" fontId="18" fillId="17" borderId="0" xfId="0" applyFont="1" applyFill="1" applyAlignment="1">
      <alignment horizontal="center" vertical="center" wrapText="1"/>
    </xf>
    <xf numFmtId="0" fontId="4" fillId="6" borderId="0" xfId="0" applyFont="1" applyFill="1" applyAlignment="1">
      <alignment horizontal="center" vertical="center" wrapText="1"/>
    </xf>
    <xf numFmtId="0" fontId="21" fillId="19" borderId="0" xfId="0" applyFont="1" applyFill="1" applyAlignment="1">
      <alignment vertical="center" wrapText="1"/>
    </xf>
    <xf numFmtId="0" fontId="15" fillId="8" borderId="8" xfId="0" applyFont="1" applyFill="1" applyBorder="1" applyAlignment="1">
      <alignment vertical="center" wrapText="1"/>
    </xf>
    <xf numFmtId="0" fontId="0" fillId="7" borderId="8" xfId="0" applyFill="1" applyBorder="1" applyAlignment="1">
      <alignment vertical="center" wrapText="1"/>
    </xf>
    <xf numFmtId="0" fontId="0" fillId="7" borderId="2" xfId="0" applyFill="1" applyBorder="1" applyAlignment="1">
      <alignment vertical="center" wrapText="1"/>
    </xf>
    <xf numFmtId="0" fontId="15" fillId="8" borderId="0" xfId="0" applyFont="1" applyFill="1" applyAlignment="1">
      <alignment vertical="center" wrapText="1"/>
    </xf>
    <xf numFmtId="0" fontId="0" fillId="7" borderId="0" xfId="0" applyFill="1" applyAlignment="1">
      <alignment vertical="center" wrapText="1"/>
    </xf>
    <xf numFmtId="0" fontId="0" fillId="7" borderId="10" xfId="0" applyFill="1" applyBorder="1" applyAlignment="1">
      <alignment vertical="center" wrapText="1"/>
    </xf>
    <xf numFmtId="0" fontId="15" fillId="8" borderId="11" xfId="0" applyFont="1" applyFill="1" applyBorder="1" applyAlignment="1">
      <alignment vertical="center" wrapText="1"/>
    </xf>
    <xf numFmtId="0" fontId="0" fillId="7" borderId="11" xfId="0" applyFill="1" applyBorder="1" applyAlignment="1">
      <alignment vertical="center" wrapText="1"/>
    </xf>
    <xf numFmtId="0" fontId="0" fillId="7" borderId="4" xfId="0" applyFill="1" applyBorder="1" applyAlignment="1">
      <alignment vertical="center" wrapText="1"/>
    </xf>
    <xf numFmtId="0" fontId="18" fillId="18" borderId="0" xfId="0" applyFont="1" applyFill="1" applyAlignment="1">
      <alignment horizontal="center" vertical="center" wrapText="1"/>
    </xf>
    <xf numFmtId="0" fontId="21" fillId="20" borderId="0" xfId="0" applyFont="1" applyFill="1" applyAlignment="1">
      <alignment vertical="center" wrapText="1"/>
    </xf>
    <xf numFmtId="0" fontId="15" fillId="12" borderId="0" xfId="0" applyFont="1" applyFill="1" applyAlignment="1">
      <alignment vertical="center" wrapText="1"/>
    </xf>
    <xf numFmtId="0" fontId="0" fillId="5" borderId="0" xfId="0" applyFill="1" applyAlignment="1">
      <alignment vertical="center" wrapText="1"/>
    </xf>
    <xf numFmtId="0" fontId="5" fillId="5" borderId="0" xfId="0" applyFont="1" applyFill="1" applyAlignment="1">
      <alignment vertical="center" wrapText="1"/>
    </xf>
    <xf numFmtId="0" fontId="22" fillId="18" borderId="0" xfId="0" applyFont="1" applyFill="1" applyAlignment="1">
      <alignment horizontal="center" vertical="center"/>
    </xf>
    <xf numFmtId="0" fontId="14" fillId="13" borderId="0" xfId="0" applyFont="1" applyFill="1" applyAlignment="1">
      <alignment horizontal="center" vertical="center"/>
    </xf>
    <xf numFmtId="0" fontId="3" fillId="4" borderId="0" xfId="0" applyFont="1" applyFill="1" applyAlignment="1">
      <alignment horizontal="center" vertical="center"/>
    </xf>
    <xf numFmtId="0" fontId="21" fillId="21" borderId="0" xfId="0" applyFont="1" applyFill="1" applyAlignment="1">
      <alignment vertical="top" wrapText="1"/>
    </xf>
    <xf numFmtId="0" fontId="15" fillId="10" borderId="8" xfId="0" applyFont="1" applyFill="1" applyBorder="1" applyAlignment="1">
      <alignment vertical="top" wrapText="1"/>
    </xf>
    <xf numFmtId="0" fontId="21" fillId="19" borderId="0" xfId="0" applyFont="1" applyFill="1" applyAlignment="1">
      <alignment vertical="top" wrapText="1"/>
    </xf>
    <xf numFmtId="0" fontId="15" fillId="8" borderId="8" xfId="0" applyFont="1" applyFill="1" applyBorder="1" applyAlignment="1">
      <alignment vertical="top" wrapText="1"/>
    </xf>
    <xf numFmtId="0" fontId="21" fillId="20" borderId="0" xfId="0" applyFont="1" applyFill="1" applyAlignment="1">
      <alignment vertical="top" wrapText="1"/>
    </xf>
    <xf numFmtId="0" fontId="0" fillId="5" borderId="8" xfId="0" applyFill="1" applyBorder="1" applyAlignment="1">
      <alignment vertical="top" wrapText="1"/>
    </xf>
    <xf numFmtId="0" fontId="0" fillId="5" borderId="2" xfId="0" applyFill="1" applyBorder="1" applyAlignment="1">
      <alignment vertical="top" wrapText="1"/>
    </xf>
    <xf numFmtId="0" fontId="15" fillId="10" borderId="0" xfId="0" applyFont="1" applyFill="1" applyAlignment="1">
      <alignment vertical="top" wrapText="1"/>
    </xf>
    <xf numFmtId="0" fontId="15" fillId="8" borderId="0" xfId="0" applyFont="1" applyFill="1" applyAlignment="1">
      <alignment vertical="top" wrapText="1"/>
    </xf>
    <xf numFmtId="0" fontId="0" fillId="5" borderId="0" xfId="0" applyFill="1" applyAlignment="1">
      <alignment vertical="top" wrapText="1"/>
    </xf>
    <xf numFmtId="0" fontId="0" fillId="5" borderId="10" xfId="0" applyFill="1" applyBorder="1" applyAlignment="1">
      <alignment vertical="top" wrapText="1"/>
    </xf>
    <xf numFmtId="0" fontId="15" fillId="10" borderId="11" xfId="0" applyFont="1" applyFill="1" applyBorder="1" applyAlignment="1">
      <alignment vertical="top" wrapText="1"/>
    </xf>
    <xf numFmtId="0" fontId="15" fillId="8" borderId="11" xfId="0" applyFont="1" applyFill="1" applyBorder="1" applyAlignment="1">
      <alignment vertical="top" wrapText="1"/>
    </xf>
    <xf numFmtId="0" fontId="0" fillId="5" borderId="11" xfId="0" applyFill="1" applyBorder="1" applyAlignment="1">
      <alignment vertical="top" wrapText="1"/>
    </xf>
    <xf numFmtId="0" fontId="0" fillId="5" borderId="4" xfId="0" applyFill="1" applyBorder="1" applyAlignment="1">
      <alignment vertical="top" wrapText="1"/>
    </xf>
    <xf numFmtId="0" fontId="15" fillId="8" borderId="1" xfId="0" applyFont="1" applyFill="1" applyBorder="1" applyAlignment="1">
      <alignment wrapText="1"/>
    </xf>
    <xf numFmtId="0" fontId="0" fillId="7" borderId="8" xfId="0" applyFill="1" applyBorder="1" applyAlignment="1">
      <alignment wrapText="1"/>
    </xf>
    <xf numFmtId="0" fontId="0" fillId="7" borderId="2" xfId="0" applyFill="1" applyBorder="1" applyAlignment="1">
      <alignment wrapText="1"/>
    </xf>
    <xf numFmtId="0" fontId="15" fillId="8" borderId="9" xfId="0" applyFont="1" applyFill="1" applyBorder="1" applyAlignment="1">
      <alignment wrapText="1"/>
    </xf>
    <xf numFmtId="0" fontId="0" fillId="7" borderId="0" xfId="0" applyFill="1" applyAlignment="1">
      <alignment wrapText="1"/>
    </xf>
    <xf numFmtId="0" fontId="0" fillId="7" borderId="10" xfId="0" applyFill="1" applyBorder="1" applyAlignment="1">
      <alignment wrapText="1"/>
    </xf>
    <xf numFmtId="0" fontId="15" fillId="8" borderId="3" xfId="0" applyFont="1" applyFill="1" applyBorder="1" applyAlignment="1">
      <alignment wrapText="1"/>
    </xf>
    <xf numFmtId="0" fontId="0" fillId="7" borderId="11" xfId="0" applyFill="1" applyBorder="1" applyAlignment="1">
      <alignment wrapText="1"/>
    </xf>
    <xf numFmtId="0" fontId="0" fillId="7" borderId="4" xfId="0" applyFill="1" applyBorder="1" applyAlignment="1">
      <alignment wrapText="1"/>
    </xf>
    <xf numFmtId="0" fontId="5" fillId="9" borderId="0" xfId="0" applyFont="1" applyFill="1" applyAlignment="1">
      <alignment wrapText="1"/>
    </xf>
    <xf numFmtId="0" fontId="10" fillId="10" borderId="0" xfId="0" applyFont="1" applyFill="1" applyAlignment="1">
      <alignment wrapText="1"/>
    </xf>
    <xf numFmtId="0" fontId="15" fillId="12" borderId="1" xfId="0" applyFont="1" applyFill="1" applyBorder="1" applyAlignment="1">
      <alignment vertical="center" wrapText="1"/>
    </xf>
    <xf numFmtId="0" fontId="15" fillId="12" borderId="8" xfId="0" applyFont="1" applyFill="1" applyBorder="1" applyAlignment="1">
      <alignment vertical="center" wrapText="1"/>
    </xf>
    <xf numFmtId="0" fontId="15" fillId="12" borderId="2" xfId="0" applyFont="1" applyFill="1" applyBorder="1" applyAlignment="1">
      <alignment vertical="center" wrapText="1"/>
    </xf>
    <xf numFmtId="0" fontId="5" fillId="7" borderId="5" xfId="0" applyFont="1" applyFill="1" applyBorder="1" applyAlignment="1">
      <alignment vertical="center" wrapText="1"/>
    </xf>
    <xf numFmtId="0" fontId="5" fillId="7" borderId="6" xfId="0" applyFont="1" applyFill="1" applyBorder="1" applyAlignment="1">
      <alignment vertical="center" wrapText="1"/>
    </xf>
    <xf numFmtId="0" fontId="5" fillId="7" borderId="7" xfId="0" applyFont="1" applyFill="1" applyBorder="1" applyAlignment="1">
      <alignment vertical="center" wrapText="1"/>
    </xf>
    <xf numFmtId="0" fontId="15" fillId="11" borderId="5" xfId="0" applyFont="1" applyFill="1" applyBorder="1" applyAlignment="1">
      <alignment vertical="center" wrapText="1"/>
    </xf>
    <xf numFmtId="0" fontId="15" fillId="11" borderId="6" xfId="0" applyFont="1" applyFill="1" applyBorder="1" applyAlignment="1">
      <alignment vertical="center" wrapText="1"/>
    </xf>
    <xf numFmtId="0" fontId="15" fillId="11" borderId="7" xfId="0" applyFont="1" applyFill="1" applyBorder="1" applyAlignment="1">
      <alignment vertical="center" wrapText="1"/>
    </xf>
    <xf numFmtId="0" fontId="5" fillId="7" borderId="3" xfId="0" applyFont="1" applyFill="1" applyBorder="1" applyAlignment="1">
      <alignment vertical="center" wrapText="1"/>
    </xf>
    <xf numFmtId="0" fontId="5" fillId="7" borderId="11" xfId="0" applyFont="1" applyFill="1" applyBorder="1" applyAlignment="1">
      <alignment vertical="center" wrapText="1"/>
    </xf>
    <xf numFmtId="0" fontId="5" fillId="7" borderId="4" xfId="0" applyFont="1" applyFill="1" applyBorder="1" applyAlignment="1">
      <alignment vertical="center" wrapText="1"/>
    </xf>
    <xf numFmtId="0" fontId="15" fillId="10" borderId="1" xfId="0" applyFont="1" applyFill="1" applyBorder="1" applyAlignment="1">
      <alignment vertical="center" wrapText="1"/>
    </xf>
    <xf numFmtId="0" fontId="15" fillId="10" borderId="8" xfId="0" applyFont="1" applyFill="1" applyBorder="1" applyAlignment="1">
      <alignment vertical="center" wrapText="1"/>
    </xf>
    <xf numFmtId="0" fontId="15" fillId="10" borderId="2" xfId="0" applyFont="1" applyFill="1" applyBorder="1" applyAlignment="1">
      <alignment vertical="center" wrapText="1"/>
    </xf>
    <xf numFmtId="0" fontId="5" fillId="7" borderId="9" xfId="0" applyFont="1" applyFill="1" applyBorder="1" applyAlignment="1">
      <alignment vertical="center" wrapText="1"/>
    </xf>
    <xf numFmtId="0" fontId="5" fillId="7" borderId="0" xfId="0" applyFont="1" applyFill="1" applyAlignment="1">
      <alignment vertical="center" wrapText="1"/>
    </xf>
    <xf numFmtId="0" fontId="5" fillId="7" borderId="10" xfId="0" applyFont="1" applyFill="1" applyBorder="1" applyAlignment="1">
      <alignment vertical="center" wrapText="1"/>
    </xf>
    <xf numFmtId="0" fontId="17" fillId="10" borderId="3"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6" fillId="8" borderId="0" xfId="0" applyFont="1" applyFill="1" applyAlignment="1">
      <alignment horizontal="center" vertical="center"/>
    </xf>
    <xf numFmtId="0" fontId="7" fillId="8" borderId="0" xfId="0" applyFont="1" applyFill="1" applyAlignment="1">
      <alignment horizontal="center"/>
    </xf>
    <xf numFmtId="0" fontId="15" fillId="8"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t>Spend and revenue by marketing channel</a:t>
            </a:r>
          </a:p>
        </c:rich>
      </c:tx>
      <c:overlay val="0"/>
    </c:title>
    <c:autoTitleDeleted val="0"/>
    <c:plotArea>
      <c:layout/>
      <c:barChart>
        <c:barDir val="col"/>
        <c:grouping val="clustered"/>
        <c:varyColors val="0"/>
        <c:ser>
          <c:idx val="0"/>
          <c:order val="0"/>
          <c:tx>
            <c:v>Spend</c:v>
          </c:tx>
          <c:spPr>
            <a:solidFill>
              <a:srgbClr val="009CA6"/>
            </a:solidFill>
          </c:spPr>
          <c:invertIfNegative val="1"/>
          <c:cat>
            <c:strRef>
              <c:f>'Monthly Scorecard'!$A$13:$A$22</c:f>
              <c:strCache>
                <c:ptCount val="10"/>
                <c:pt idx="0">
                  <c:v>Google Ads</c:v>
                </c:pt>
                <c:pt idx="1">
                  <c:v>Meta Ads</c:v>
                </c:pt>
                <c:pt idx="2">
                  <c:v>Organic search</c:v>
                </c:pt>
                <c:pt idx="3">
                  <c:v>Email marketing</c:v>
                </c:pt>
                <c:pt idx="4">
                  <c:v>Social media</c:v>
                </c:pt>
                <c:pt idx="5">
                  <c:v>Networking and events</c:v>
                </c:pt>
                <c:pt idx="6">
                  <c:v>Referrals</c:v>
                </c:pt>
                <c:pt idx="7">
                  <c:v>Direct mail</c:v>
                </c:pt>
                <c:pt idx="8">
                  <c:v>Other 1</c:v>
                </c:pt>
                <c:pt idx="9">
                  <c:v>Other 2</c:v>
                </c:pt>
              </c:strCache>
            </c:strRef>
          </c:cat>
          <c:val>
            <c:numRef>
              <c:f>'Monthly Scorecard'!$B$13:$B$22</c:f>
              <c:numCache>
                <c:formatCode>\£#,##0.00</c:formatCode>
                <c:ptCount val="10"/>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2975-4232-801B-726BD9FBCB00}"/>
            </c:ext>
          </c:extLst>
        </c:ser>
        <c:ser>
          <c:idx val="1"/>
          <c:order val="1"/>
          <c:tx>
            <c:v>Revenue</c:v>
          </c:tx>
          <c:spPr>
            <a:solidFill>
              <a:srgbClr val="F5A623"/>
            </a:solidFill>
          </c:spPr>
          <c:invertIfNegative val="1"/>
          <c:cat>
            <c:strRef>
              <c:f>'Monthly Scorecard'!$A$13:$A$22</c:f>
              <c:strCache>
                <c:ptCount val="10"/>
                <c:pt idx="0">
                  <c:v>Google Ads</c:v>
                </c:pt>
                <c:pt idx="1">
                  <c:v>Meta Ads</c:v>
                </c:pt>
                <c:pt idx="2">
                  <c:v>Organic search</c:v>
                </c:pt>
                <c:pt idx="3">
                  <c:v>Email marketing</c:v>
                </c:pt>
                <c:pt idx="4">
                  <c:v>Social media</c:v>
                </c:pt>
                <c:pt idx="5">
                  <c:v>Networking and events</c:v>
                </c:pt>
                <c:pt idx="6">
                  <c:v>Referrals</c:v>
                </c:pt>
                <c:pt idx="7">
                  <c:v>Direct mail</c:v>
                </c:pt>
                <c:pt idx="8">
                  <c:v>Other 1</c:v>
                </c:pt>
                <c:pt idx="9">
                  <c:v>Other 2</c:v>
                </c:pt>
              </c:strCache>
            </c:strRef>
          </c:cat>
          <c:val>
            <c:numRef>
              <c:f>'Monthly Scorecard'!$F$13:$F$22</c:f>
              <c:numCache>
                <c:formatCode>\£#,##0.00</c:formatCode>
                <c:ptCount val="10"/>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2975-4232-801B-726BD9FBCB00}"/>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spPr>
        <a:solidFill>
          <a:srgbClr val="FFFFFF"/>
        </a:solidFill>
      </c:spPr>
    </c:plotArea>
    <c:legend>
      <c:legendPos val="b"/>
      <c:overlay val="0"/>
    </c:legend>
    <c:plotVisOnly val="1"/>
    <c:dispBlanksAs val="zero"/>
    <c:showDLblsOverMax val="1"/>
  </c:chart>
  <c:spPr>
    <a:solidFill>
      <a:srgbClr val="FFFFFF"/>
    </a:solidFill>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GB"/>
              <a:t>Spend and revenue in the worked example</a:t>
            </a:r>
          </a:p>
        </c:rich>
      </c:tx>
      <c:overlay val="0"/>
    </c:title>
    <c:autoTitleDeleted val="0"/>
    <c:plotArea>
      <c:layout/>
      <c:barChart>
        <c:barDir val="col"/>
        <c:grouping val="clustered"/>
        <c:varyColors val="0"/>
        <c:ser>
          <c:idx val="0"/>
          <c:order val="0"/>
          <c:tx>
            <c:v>Spend</c:v>
          </c:tx>
          <c:spPr>
            <a:solidFill>
              <a:srgbClr val="009CA6"/>
            </a:solidFill>
          </c:spPr>
          <c:invertIfNegative val="1"/>
          <c:cat>
            <c:strRef>
              <c:f>'Worked Example'!$A$7:$A$11</c:f>
              <c:strCache>
                <c:ptCount val="5"/>
                <c:pt idx="0">
                  <c:v>Google Ads</c:v>
                </c:pt>
                <c:pt idx="1">
                  <c:v>Organic search</c:v>
                </c:pt>
                <c:pt idx="2">
                  <c:v>Networking and events</c:v>
                </c:pt>
                <c:pt idx="3">
                  <c:v>Social media</c:v>
                </c:pt>
                <c:pt idx="4">
                  <c:v>Email marketing</c:v>
                </c:pt>
              </c:strCache>
            </c:strRef>
          </c:cat>
          <c:val>
            <c:numRef>
              <c:f>'Worked Example'!$B$7:$B$11</c:f>
              <c:numCache>
                <c:formatCode>\£#,##0.00</c:formatCode>
                <c:ptCount val="5"/>
                <c:pt idx="0">
                  <c:v>1000</c:v>
                </c:pt>
                <c:pt idx="1">
                  <c:v>750</c:v>
                </c:pt>
                <c:pt idx="2">
                  <c:v>200</c:v>
                </c:pt>
                <c:pt idx="3">
                  <c:v>500</c:v>
                </c:pt>
                <c:pt idx="4">
                  <c:v>150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B78C-4F2A-9D9F-DCD2A59590FD}"/>
            </c:ext>
          </c:extLst>
        </c:ser>
        <c:ser>
          <c:idx val="1"/>
          <c:order val="1"/>
          <c:tx>
            <c:v>Revenue</c:v>
          </c:tx>
          <c:spPr>
            <a:solidFill>
              <a:srgbClr val="F5A623"/>
            </a:solidFill>
          </c:spPr>
          <c:invertIfNegative val="1"/>
          <c:cat>
            <c:strRef>
              <c:f>'Worked Example'!$A$7:$A$11</c:f>
              <c:strCache>
                <c:ptCount val="5"/>
                <c:pt idx="0">
                  <c:v>Google Ads</c:v>
                </c:pt>
                <c:pt idx="1">
                  <c:v>Organic search</c:v>
                </c:pt>
                <c:pt idx="2">
                  <c:v>Networking and events</c:v>
                </c:pt>
                <c:pt idx="3">
                  <c:v>Social media</c:v>
                </c:pt>
                <c:pt idx="4">
                  <c:v>Email marketing</c:v>
                </c:pt>
              </c:strCache>
            </c:strRef>
          </c:cat>
          <c:val>
            <c:numRef>
              <c:f>'Worked Example'!$F$7:$F$11</c:f>
              <c:numCache>
                <c:formatCode>\£#,##0.00</c:formatCode>
                <c:ptCount val="5"/>
                <c:pt idx="0">
                  <c:v>6000</c:v>
                </c:pt>
                <c:pt idx="1">
                  <c:v>8500</c:v>
                </c:pt>
                <c:pt idx="2">
                  <c:v>4000</c:v>
                </c:pt>
                <c:pt idx="3">
                  <c:v>700</c:v>
                </c:pt>
                <c:pt idx="4">
                  <c:v>2000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B78C-4F2A-9D9F-DCD2A59590FD}"/>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spPr>
        <a:solidFill>
          <a:srgbClr val="FFFFFF"/>
        </a:solidFill>
      </c:spPr>
    </c:plotArea>
    <c:legend>
      <c:legendPos val="b"/>
      <c:overlay val="0"/>
    </c:legend>
    <c:plotVisOnly val="1"/>
    <c:dispBlanksAs val="zero"/>
    <c:showDLblsOverMax val="1"/>
  </c:chart>
  <c:spPr>
    <a:solidFill>
      <a:srgbClr val="FFFFFF"/>
    </a:solidFill>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0</xdr:rowOff>
    </xdr:from>
    <xdr:to>
      <xdr:col>8</xdr:col>
      <xdr:colOff>0</xdr:colOff>
      <xdr:row>42</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14</xdr:row>
      <xdr:rowOff>0</xdr:rowOff>
    </xdr:from>
    <xdr:to>
      <xdr:col>8</xdr:col>
      <xdr:colOff>0</xdr:colOff>
      <xdr:row>29</xdr:row>
      <xdr:rowOff>0</xdr:rowOff>
    </xdr:to>
    <xdr:graphicFrame macro="">
      <xdr:nvGraphicFramePr>
        <xdr:cNvPr id="2" name="Chart">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workbookViewId="0">
      <selection activeCell="A2" sqref="A2:B2"/>
    </sheetView>
  </sheetViews>
  <sheetFormatPr defaultRowHeight="14.25"/>
  <cols>
    <col min="1" max="1" width="23" customWidth="1"/>
    <col min="2" max="2" width="14" customWidth="1"/>
    <col min="3" max="5" width="13" customWidth="1"/>
    <col min="6" max="6" width="14" customWidth="1"/>
    <col min="7" max="9" width="16" customWidth="1"/>
    <col min="10" max="11" width="17" customWidth="1"/>
    <col min="12" max="12" width="16" customWidth="1"/>
    <col min="13" max="13" width="18" customWidth="1"/>
    <col min="14" max="14" width="34" customWidth="1"/>
  </cols>
  <sheetData>
    <row r="1" spans="1:14" ht="27" customHeight="1">
      <c r="A1" s="174" t="s">
        <v>114</v>
      </c>
      <c r="B1" s="174"/>
      <c r="C1" s="102" t="s">
        <v>0</v>
      </c>
      <c r="D1" s="102"/>
      <c r="E1" s="102"/>
      <c r="F1" s="102"/>
      <c r="G1" s="102"/>
      <c r="H1" s="102"/>
      <c r="I1" s="102"/>
      <c r="J1" s="102"/>
      <c r="K1" s="102"/>
      <c r="L1" s="102"/>
      <c r="M1" s="102"/>
      <c r="N1" s="102"/>
    </row>
    <row r="2" spans="1:14" ht="15" customHeight="1">
      <c r="A2" s="175" t="s">
        <v>1</v>
      </c>
      <c r="B2" s="175"/>
      <c r="C2" s="103" t="s">
        <v>2</v>
      </c>
      <c r="D2" s="103"/>
      <c r="E2" s="103"/>
      <c r="F2" s="103"/>
      <c r="G2" s="103"/>
      <c r="H2" s="103"/>
      <c r="I2" s="103"/>
      <c r="J2" s="103"/>
      <c r="K2" s="103"/>
      <c r="L2" s="103"/>
      <c r="M2" s="103"/>
      <c r="N2" s="103"/>
    </row>
    <row r="3" spans="1:14" ht="3.75" customHeight="1">
      <c r="A3" s="104"/>
      <c r="B3" s="104"/>
      <c r="C3" s="104"/>
      <c r="D3" s="104"/>
      <c r="E3" s="104"/>
      <c r="F3" s="104"/>
      <c r="G3" s="104"/>
      <c r="H3" s="104"/>
      <c r="I3" s="104"/>
      <c r="J3" s="104"/>
      <c r="K3" s="104"/>
      <c r="L3" s="104"/>
      <c r="M3" s="104"/>
      <c r="N3" s="104"/>
    </row>
    <row r="4" spans="1:14" ht="22.5" customHeight="1">
      <c r="A4" s="105" t="s">
        <v>3</v>
      </c>
      <c r="B4" s="105"/>
      <c r="C4" s="105"/>
      <c r="D4" s="105"/>
      <c r="E4" s="105"/>
      <c r="F4" s="105"/>
      <c r="G4" s="105"/>
      <c r="H4" s="105"/>
      <c r="I4" s="105"/>
      <c r="J4" s="105"/>
      <c r="K4" s="105"/>
      <c r="L4" s="105"/>
      <c r="M4" s="105"/>
      <c r="N4" s="105"/>
    </row>
    <row r="5" spans="1:14">
      <c r="A5" s="3"/>
      <c r="B5" s="3"/>
      <c r="C5" s="3"/>
      <c r="D5" s="3"/>
      <c r="E5" s="3"/>
      <c r="F5" s="3"/>
      <c r="G5" s="3"/>
      <c r="H5" s="3"/>
      <c r="I5" s="3"/>
      <c r="J5" s="3"/>
      <c r="K5" s="3"/>
      <c r="L5" s="3"/>
      <c r="M5" s="3"/>
      <c r="N5" s="3"/>
    </row>
    <row r="6" spans="1:14">
      <c r="A6" s="74" t="s">
        <v>4</v>
      </c>
      <c r="B6" s="74"/>
      <c r="C6" s="75" t="s">
        <v>5</v>
      </c>
      <c r="D6" s="75"/>
      <c r="E6" s="4"/>
      <c r="F6" s="74" t="s">
        <v>6</v>
      </c>
      <c r="G6" s="74"/>
      <c r="H6" s="75" t="s">
        <v>7</v>
      </c>
      <c r="I6" s="75"/>
      <c r="J6" s="75"/>
      <c r="K6" s="75"/>
      <c r="L6" s="75"/>
      <c r="M6" s="75"/>
      <c r="N6" s="75"/>
    </row>
    <row r="7" spans="1:14">
      <c r="A7" s="3"/>
      <c r="B7" s="3"/>
      <c r="C7" s="3"/>
      <c r="D7" s="3"/>
      <c r="E7" s="3"/>
      <c r="F7" s="3"/>
      <c r="G7" s="3"/>
      <c r="H7" s="3"/>
      <c r="I7" s="3"/>
      <c r="J7" s="3"/>
      <c r="K7" s="3"/>
      <c r="L7" s="3"/>
      <c r="M7" s="3"/>
      <c r="N7" s="3"/>
    </row>
    <row r="8" spans="1:14" ht="24.95" customHeight="1">
      <c r="A8" s="76" t="s">
        <v>8</v>
      </c>
      <c r="B8" s="76"/>
      <c r="C8" s="76" t="s">
        <v>9</v>
      </c>
      <c r="D8" s="76"/>
      <c r="E8" s="76" t="s">
        <v>10</v>
      </c>
      <c r="F8" s="76"/>
      <c r="G8" s="76" t="s">
        <v>11</v>
      </c>
      <c r="H8" s="76"/>
      <c r="I8" s="76" t="s">
        <v>12</v>
      </c>
      <c r="J8" s="76"/>
      <c r="K8" s="76" t="s">
        <v>13</v>
      </c>
      <c r="L8" s="76"/>
      <c r="M8" s="76" t="s">
        <v>14</v>
      </c>
      <c r="N8" s="76"/>
    </row>
    <row r="9" spans="1:14" ht="24.95" customHeight="1">
      <c r="A9" s="77">
        <f>B23</f>
        <v>0</v>
      </c>
      <c r="B9" s="78"/>
      <c r="C9" s="81">
        <f>C23</f>
        <v>0</v>
      </c>
      <c r="D9" s="82"/>
      <c r="E9" s="81">
        <f>D23</f>
        <v>0</v>
      </c>
      <c r="F9" s="82"/>
      <c r="G9" s="81">
        <f>E23</f>
        <v>0</v>
      </c>
      <c r="H9" s="82"/>
      <c r="I9" s="77">
        <f>F23</f>
        <v>0</v>
      </c>
      <c r="J9" s="78"/>
      <c r="K9" s="77" t="str">
        <f>I23</f>
        <v/>
      </c>
      <c r="L9" s="78"/>
      <c r="M9" s="85" t="str">
        <f>L23</f>
        <v/>
      </c>
      <c r="N9" s="86"/>
    </row>
    <row r="10" spans="1:14" ht="24.95" customHeight="1">
      <c r="A10" s="79"/>
      <c r="B10" s="80"/>
      <c r="C10" s="83"/>
      <c r="D10" s="84"/>
      <c r="E10" s="83"/>
      <c r="F10" s="84"/>
      <c r="G10" s="83"/>
      <c r="H10" s="84"/>
      <c r="I10" s="79"/>
      <c r="J10" s="80"/>
      <c r="K10" s="79"/>
      <c r="L10" s="80"/>
      <c r="M10" s="87"/>
      <c r="N10" s="88"/>
    </row>
    <row r="11" spans="1:14">
      <c r="A11" s="3"/>
      <c r="B11" s="3"/>
      <c r="C11" s="3"/>
      <c r="D11" s="3"/>
      <c r="E11" s="3"/>
      <c r="F11" s="3"/>
      <c r="G11" s="3"/>
      <c r="H11" s="3"/>
      <c r="I11" s="3"/>
      <c r="J11" s="3"/>
      <c r="K11" s="3"/>
      <c r="L11" s="3"/>
      <c r="M11" s="3"/>
      <c r="N11" s="3"/>
    </row>
    <row r="12" spans="1:14" ht="28.5" customHeight="1">
      <c r="A12" s="5" t="s">
        <v>15</v>
      </c>
      <c r="B12" s="6" t="s">
        <v>16</v>
      </c>
      <c r="C12" s="6" t="s">
        <v>9</v>
      </c>
      <c r="D12" s="6" t="s">
        <v>10</v>
      </c>
      <c r="E12" s="6" t="s">
        <v>11</v>
      </c>
      <c r="F12" s="6" t="s">
        <v>12</v>
      </c>
      <c r="G12" s="6" t="s">
        <v>17</v>
      </c>
      <c r="H12" s="6" t="s">
        <v>18</v>
      </c>
      <c r="I12" s="6" t="s">
        <v>13</v>
      </c>
      <c r="J12" s="6" t="s">
        <v>19</v>
      </c>
      <c r="K12" s="6" t="s">
        <v>20</v>
      </c>
      <c r="L12" s="6" t="s">
        <v>14</v>
      </c>
      <c r="M12" s="6" t="s">
        <v>21</v>
      </c>
      <c r="N12" s="7" t="s">
        <v>22</v>
      </c>
    </row>
    <row r="13" spans="1:14" ht="24.95" customHeight="1">
      <c r="A13" s="11" t="s">
        <v>23</v>
      </c>
      <c r="B13" s="12"/>
      <c r="C13" s="13"/>
      <c r="D13" s="13"/>
      <c r="E13" s="13"/>
      <c r="F13" s="12"/>
      <c r="G13" s="14" t="str">
        <f t="shared" ref="G13:G22" si="0">IF(OR(B13="",C13="",C13=0),"",ROUND(B13/C13,2))</f>
        <v/>
      </c>
      <c r="H13" s="14" t="str">
        <f t="shared" ref="H13:H22" si="1">IF(OR(B13="",D13="",D13=0),"",ROUND(B13/D13,2))</f>
        <v/>
      </c>
      <c r="I13" s="14" t="str">
        <f t="shared" ref="I13:I22" si="2">IF(OR(B13="",E13="",E13=0),"",ROUND(B13/E13,2))</f>
        <v/>
      </c>
      <c r="J13" s="71" t="str">
        <f t="shared" ref="J13:J22" si="3">IF(OR(C13="",D13="",C13=0),"",D13/C13)</f>
        <v/>
      </c>
      <c r="K13" s="71" t="str">
        <f t="shared" ref="K13:K22" si="4">IF(OR(D13="",E13="",D13=0),"",E13/D13)</f>
        <v/>
      </c>
      <c r="L13" s="15" t="str">
        <f t="shared" ref="L13:L22" si="5">IF(OR(B13="",F13="",B13=0),"",ROUND(F13/B13,2))</f>
        <v/>
      </c>
      <c r="M13" s="14" t="str">
        <f t="shared" ref="M13:M22" si="6">IF(OR(E13="",F13="",E13=0),"",ROUND(F13/E13,2))</f>
        <v/>
      </c>
      <c r="N13" s="8"/>
    </row>
    <row r="14" spans="1:14" ht="24.95" customHeight="1">
      <c r="A14" s="16" t="s">
        <v>24</v>
      </c>
      <c r="B14" s="17"/>
      <c r="C14" s="18"/>
      <c r="D14" s="18"/>
      <c r="E14" s="18"/>
      <c r="F14" s="17"/>
      <c r="G14" s="19" t="str">
        <f t="shared" si="0"/>
        <v/>
      </c>
      <c r="H14" s="19" t="str">
        <f t="shared" si="1"/>
        <v/>
      </c>
      <c r="I14" s="19" t="str">
        <f t="shared" si="2"/>
        <v/>
      </c>
      <c r="J14" s="71" t="str">
        <f t="shared" si="3"/>
        <v/>
      </c>
      <c r="K14" s="71" t="str">
        <f t="shared" si="4"/>
        <v/>
      </c>
      <c r="L14" s="21" t="str">
        <f t="shared" si="5"/>
        <v/>
      </c>
      <c r="M14" s="19" t="str">
        <f t="shared" si="6"/>
        <v/>
      </c>
      <c r="N14" s="9"/>
    </row>
    <row r="15" spans="1:14" ht="24.95" customHeight="1">
      <c r="A15" s="16" t="s">
        <v>25</v>
      </c>
      <c r="B15" s="17"/>
      <c r="C15" s="18"/>
      <c r="D15" s="18"/>
      <c r="E15" s="18"/>
      <c r="F15" s="17"/>
      <c r="G15" s="19" t="str">
        <f t="shared" si="0"/>
        <v/>
      </c>
      <c r="H15" s="19" t="str">
        <f t="shared" si="1"/>
        <v/>
      </c>
      <c r="I15" s="19" t="str">
        <f t="shared" si="2"/>
        <v/>
      </c>
      <c r="J15" s="71" t="str">
        <f t="shared" si="3"/>
        <v/>
      </c>
      <c r="K15" s="71" t="str">
        <f t="shared" si="4"/>
        <v/>
      </c>
      <c r="L15" s="21" t="str">
        <f t="shared" si="5"/>
        <v/>
      </c>
      <c r="M15" s="19" t="str">
        <f t="shared" si="6"/>
        <v/>
      </c>
      <c r="N15" s="9"/>
    </row>
    <row r="16" spans="1:14" ht="24.95" customHeight="1">
      <c r="A16" s="16" t="s">
        <v>26</v>
      </c>
      <c r="B16" s="17"/>
      <c r="C16" s="18"/>
      <c r="D16" s="18"/>
      <c r="E16" s="18"/>
      <c r="F16" s="17"/>
      <c r="G16" s="19" t="str">
        <f t="shared" si="0"/>
        <v/>
      </c>
      <c r="H16" s="19" t="str">
        <f t="shared" si="1"/>
        <v/>
      </c>
      <c r="I16" s="19" t="str">
        <f t="shared" si="2"/>
        <v/>
      </c>
      <c r="J16" s="71" t="str">
        <f t="shared" si="3"/>
        <v/>
      </c>
      <c r="K16" s="71" t="str">
        <f t="shared" si="4"/>
        <v/>
      </c>
      <c r="L16" s="21" t="str">
        <f t="shared" si="5"/>
        <v/>
      </c>
      <c r="M16" s="19" t="str">
        <f t="shared" si="6"/>
        <v/>
      </c>
      <c r="N16" s="9"/>
    </row>
    <row r="17" spans="1:14" ht="24.95" customHeight="1">
      <c r="A17" s="16" t="s">
        <v>27</v>
      </c>
      <c r="B17" s="17"/>
      <c r="C17" s="18"/>
      <c r="D17" s="18"/>
      <c r="E17" s="18"/>
      <c r="F17" s="17"/>
      <c r="G17" s="19" t="str">
        <f t="shared" si="0"/>
        <v/>
      </c>
      <c r="H17" s="19" t="str">
        <f t="shared" si="1"/>
        <v/>
      </c>
      <c r="I17" s="19" t="str">
        <f t="shared" si="2"/>
        <v/>
      </c>
      <c r="J17" s="71" t="str">
        <f t="shared" si="3"/>
        <v/>
      </c>
      <c r="K17" s="71" t="str">
        <f t="shared" si="4"/>
        <v/>
      </c>
      <c r="L17" s="21" t="str">
        <f t="shared" si="5"/>
        <v/>
      </c>
      <c r="M17" s="19" t="str">
        <f t="shared" si="6"/>
        <v/>
      </c>
      <c r="N17" s="9"/>
    </row>
    <row r="18" spans="1:14" ht="24.95" customHeight="1">
      <c r="A18" s="16" t="s">
        <v>28</v>
      </c>
      <c r="B18" s="17"/>
      <c r="C18" s="18"/>
      <c r="D18" s="18"/>
      <c r="E18" s="18"/>
      <c r="F18" s="17"/>
      <c r="G18" s="19" t="str">
        <f t="shared" si="0"/>
        <v/>
      </c>
      <c r="H18" s="19" t="str">
        <f t="shared" si="1"/>
        <v/>
      </c>
      <c r="I18" s="19" t="str">
        <f t="shared" si="2"/>
        <v/>
      </c>
      <c r="J18" s="71" t="str">
        <f t="shared" si="3"/>
        <v/>
      </c>
      <c r="K18" s="71" t="str">
        <f t="shared" si="4"/>
        <v/>
      </c>
      <c r="L18" s="21" t="str">
        <f t="shared" si="5"/>
        <v/>
      </c>
      <c r="M18" s="19" t="str">
        <f t="shared" si="6"/>
        <v/>
      </c>
      <c r="N18" s="9"/>
    </row>
    <row r="19" spans="1:14" ht="24.95" customHeight="1">
      <c r="A19" s="16" t="s">
        <v>29</v>
      </c>
      <c r="B19" s="17"/>
      <c r="C19" s="18"/>
      <c r="D19" s="18"/>
      <c r="E19" s="18"/>
      <c r="F19" s="17"/>
      <c r="G19" s="19" t="str">
        <f t="shared" si="0"/>
        <v/>
      </c>
      <c r="H19" s="19" t="str">
        <f t="shared" si="1"/>
        <v/>
      </c>
      <c r="I19" s="19" t="str">
        <f t="shared" si="2"/>
        <v/>
      </c>
      <c r="J19" s="71" t="str">
        <f t="shared" si="3"/>
        <v/>
      </c>
      <c r="K19" s="71" t="str">
        <f t="shared" si="4"/>
        <v/>
      </c>
      <c r="L19" s="21" t="str">
        <f t="shared" si="5"/>
        <v/>
      </c>
      <c r="M19" s="19" t="str">
        <f t="shared" si="6"/>
        <v/>
      </c>
      <c r="N19" s="9"/>
    </row>
    <row r="20" spans="1:14" ht="24.95" customHeight="1">
      <c r="A20" s="16" t="s">
        <v>30</v>
      </c>
      <c r="B20" s="17"/>
      <c r="C20" s="18"/>
      <c r="D20" s="18"/>
      <c r="E20" s="18"/>
      <c r="F20" s="17"/>
      <c r="G20" s="19" t="str">
        <f t="shared" si="0"/>
        <v/>
      </c>
      <c r="H20" s="19" t="str">
        <f t="shared" si="1"/>
        <v/>
      </c>
      <c r="I20" s="19" t="str">
        <f t="shared" si="2"/>
        <v/>
      </c>
      <c r="J20" s="71" t="str">
        <f t="shared" si="3"/>
        <v/>
      </c>
      <c r="K20" s="71" t="str">
        <f t="shared" si="4"/>
        <v/>
      </c>
      <c r="L20" s="21" t="str">
        <f t="shared" si="5"/>
        <v/>
      </c>
      <c r="M20" s="19" t="str">
        <f t="shared" si="6"/>
        <v/>
      </c>
      <c r="N20" s="9"/>
    </row>
    <row r="21" spans="1:14" ht="24.95" customHeight="1">
      <c r="A21" s="16" t="s">
        <v>31</v>
      </c>
      <c r="B21" s="17"/>
      <c r="C21" s="18"/>
      <c r="D21" s="18"/>
      <c r="E21" s="18"/>
      <c r="F21" s="17"/>
      <c r="G21" s="19" t="str">
        <f t="shared" si="0"/>
        <v/>
      </c>
      <c r="H21" s="19" t="str">
        <f t="shared" si="1"/>
        <v/>
      </c>
      <c r="I21" s="19" t="str">
        <f t="shared" si="2"/>
        <v/>
      </c>
      <c r="J21" s="71" t="str">
        <f t="shared" si="3"/>
        <v/>
      </c>
      <c r="K21" s="71" t="str">
        <f t="shared" si="4"/>
        <v/>
      </c>
      <c r="L21" s="21" t="str">
        <f t="shared" si="5"/>
        <v/>
      </c>
      <c r="M21" s="19" t="str">
        <f t="shared" si="6"/>
        <v/>
      </c>
      <c r="N21" s="9"/>
    </row>
    <row r="22" spans="1:14" ht="24.95" customHeight="1">
      <c r="A22" s="22" t="s">
        <v>32</v>
      </c>
      <c r="B22" s="23"/>
      <c r="C22" s="24"/>
      <c r="D22" s="24"/>
      <c r="E22" s="24"/>
      <c r="F22" s="23"/>
      <c r="G22" s="25" t="str">
        <f t="shared" si="0"/>
        <v/>
      </c>
      <c r="H22" s="25" t="str">
        <f t="shared" si="1"/>
        <v/>
      </c>
      <c r="I22" s="25" t="str">
        <f t="shared" si="2"/>
        <v/>
      </c>
      <c r="J22" s="71" t="str">
        <f t="shared" si="3"/>
        <v/>
      </c>
      <c r="K22" s="71" t="str">
        <f t="shared" si="4"/>
        <v/>
      </c>
      <c r="L22" s="26" t="str">
        <f t="shared" si="5"/>
        <v/>
      </c>
      <c r="M22" s="25" t="str">
        <f t="shared" si="6"/>
        <v/>
      </c>
      <c r="N22" s="10"/>
    </row>
    <row r="23" spans="1:14" ht="30" customHeight="1">
      <c r="A23" s="27" t="s">
        <v>33</v>
      </c>
      <c r="B23" s="28">
        <f>SUM(B13:B22)</f>
        <v>0</v>
      </c>
      <c r="C23" s="29">
        <f>SUM(C13:C22)</f>
        <v>0</v>
      </c>
      <c r="D23" s="29">
        <f>SUM(D13:D22)</f>
        <v>0</v>
      </c>
      <c r="E23" s="29">
        <f>SUM(E13:E22)</f>
        <v>0</v>
      </c>
      <c r="F23" s="28">
        <f>SUM(F13:F22)</f>
        <v>0</v>
      </c>
      <c r="G23" s="28" t="str">
        <f>IF(OR(B23=0,C23=0),"",ROUND(B23/C23,2))</f>
        <v/>
      </c>
      <c r="H23" s="28" t="str">
        <f>IF(OR(B23=0,D23=0),"",ROUND(B23/D23,2))</f>
        <v/>
      </c>
      <c r="I23" s="28" t="str">
        <f>IF(OR(B23=0,E23=0),"",ROUND(B23/E23,2))</f>
        <v/>
      </c>
      <c r="J23" s="30" t="str">
        <f>IF(OR(C23=0,D23=0),"",D23/C23)</f>
        <v/>
      </c>
      <c r="K23" s="30" t="str">
        <f>IF(OR(D23=0,E23=0),"",E23/D23)</f>
        <v/>
      </c>
      <c r="L23" s="31" t="str">
        <f>IF(OR(B23=0,F23=0),"",ROUND(F23/B23,2))</f>
        <v/>
      </c>
      <c r="M23" s="28" t="str">
        <f>IF(OR(E23=0,F23=0),"",ROUND(F23/E23,2))</f>
        <v/>
      </c>
      <c r="N23" s="32" t="s">
        <v>34</v>
      </c>
    </row>
    <row r="24" spans="1:14">
      <c r="A24" s="3"/>
      <c r="B24" s="3"/>
      <c r="C24" s="3"/>
      <c r="D24" s="3"/>
      <c r="E24" s="3"/>
      <c r="F24" s="3"/>
      <c r="G24" s="3"/>
      <c r="H24" s="3"/>
      <c r="I24" s="3"/>
      <c r="J24" s="3"/>
      <c r="K24" s="3"/>
      <c r="L24" s="3"/>
      <c r="M24" s="3"/>
      <c r="N24" s="3"/>
    </row>
    <row r="25" spans="1:14">
      <c r="A25" s="89" t="s">
        <v>35</v>
      </c>
      <c r="B25" s="89"/>
      <c r="C25" s="90" t="s">
        <v>36</v>
      </c>
      <c r="D25" s="90"/>
      <c r="E25" s="90"/>
      <c r="F25" s="90"/>
      <c r="G25" s="91" t="s">
        <v>37</v>
      </c>
      <c r="H25" s="91"/>
      <c r="I25" s="90" t="s">
        <v>38</v>
      </c>
      <c r="J25" s="90"/>
      <c r="K25" s="90"/>
      <c r="L25" s="90"/>
      <c r="M25" s="90"/>
      <c r="N25" s="90"/>
    </row>
    <row r="26" spans="1:14">
      <c r="A26" s="3"/>
      <c r="B26" s="3"/>
      <c r="C26" s="3"/>
      <c r="D26" s="3"/>
      <c r="E26" s="3"/>
      <c r="F26" s="3"/>
      <c r="G26" s="3"/>
      <c r="H26" s="3"/>
      <c r="I26" s="3"/>
      <c r="J26" s="3"/>
      <c r="K26" s="3"/>
      <c r="L26" s="3"/>
      <c r="M26" s="3"/>
      <c r="N26" s="3"/>
    </row>
    <row r="27" spans="1:14">
      <c r="A27" s="3"/>
      <c r="B27" s="3"/>
      <c r="C27" s="3"/>
      <c r="D27" s="3"/>
      <c r="E27" s="3"/>
      <c r="F27" s="3"/>
      <c r="G27" s="3"/>
      <c r="H27" s="3"/>
      <c r="I27" s="76" t="s">
        <v>39</v>
      </c>
      <c r="J27" s="76"/>
      <c r="K27" s="76"/>
      <c r="L27" s="76"/>
      <c r="M27" s="76"/>
      <c r="N27" s="76"/>
    </row>
    <row r="28" spans="1:14">
      <c r="A28" s="3"/>
      <c r="B28" s="3"/>
      <c r="C28" s="3"/>
      <c r="D28" s="3"/>
      <c r="E28" s="3"/>
      <c r="F28" s="3"/>
      <c r="G28" s="3"/>
      <c r="H28" s="3"/>
      <c r="I28" s="92"/>
      <c r="J28" s="92"/>
      <c r="K28" s="92"/>
      <c r="L28" s="92"/>
      <c r="M28" s="92"/>
      <c r="N28" s="92"/>
    </row>
    <row r="29" spans="1:14" ht="27.95" customHeight="1">
      <c r="A29" s="3"/>
      <c r="B29" s="3"/>
      <c r="C29" s="3"/>
      <c r="D29" s="3"/>
      <c r="E29" s="3"/>
      <c r="F29" s="3"/>
      <c r="G29" s="3"/>
      <c r="H29" s="3"/>
      <c r="I29" s="33" t="s">
        <v>40</v>
      </c>
      <c r="J29" s="93" t="s">
        <v>41</v>
      </c>
      <c r="K29" s="93"/>
      <c r="L29" s="93"/>
      <c r="M29" s="93"/>
      <c r="N29" s="94"/>
    </row>
    <row r="30" spans="1:14" ht="27.95" customHeight="1">
      <c r="A30" s="3"/>
      <c r="B30" s="3"/>
      <c r="C30" s="3"/>
      <c r="D30" s="3"/>
      <c r="E30" s="3"/>
      <c r="F30" s="3"/>
      <c r="G30" s="3"/>
      <c r="H30" s="3"/>
      <c r="I30" s="34" t="s">
        <v>42</v>
      </c>
      <c r="J30" s="95" t="s">
        <v>43</v>
      </c>
      <c r="K30" s="95"/>
      <c r="L30" s="95"/>
      <c r="M30" s="95"/>
      <c r="N30" s="96"/>
    </row>
    <row r="31" spans="1:14" ht="27.95" customHeight="1">
      <c r="A31" s="3"/>
      <c r="B31" s="3"/>
      <c r="C31" s="3"/>
      <c r="D31" s="3"/>
      <c r="E31" s="3"/>
      <c r="F31" s="3"/>
      <c r="G31" s="3"/>
      <c r="H31" s="3"/>
      <c r="I31" s="34" t="s">
        <v>44</v>
      </c>
      <c r="J31" s="95" t="s">
        <v>45</v>
      </c>
      <c r="K31" s="95"/>
      <c r="L31" s="95"/>
      <c r="M31" s="95"/>
      <c r="N31" s="96"/>
    </row>
    <row r="32" spans="1:14" ht="27.95" customHeight="1">
      <c r="A32" s="3"/>
      <c r="B32" s="3"/>
      <c r="C32" s="3"/>
      <c r="D32" s="3"/>
      <c r="E32" s="3"/>
      <c r="F32" s="3"/>
      <c r="G32" s="3"/>
      <c r="H32" s="3"/>
      <c r="I32" s="34" t="s">
        <v>46</v>
      </c>
      <c r="J32" s="95" t="s">
        <v>47</v>
      </c>
      <c r="K32" s="95"/>
      <c r="L32" s="95"/>
      <c r="M32" s="95"/>
      <c r="N32" s="96"/>
    </row>
    <row r="33" spans="1:14" ht="27.95" customHeight="1">
      <c r="A33" s="3"/>
      <c r="B33" s="3"/>
      <c r="C33" s="3"/>
      <c r="D33" s="3"/>
      <c r="E33" s="3"/>
      <c r="F33" s="3"/>
      <c r="G33" s="3"/>
      <c r="H33" s="3"/>
      <c r="I33" s="35" t="s">
        <v>48</v>
      </c>
      <c r="J33" s="97" t="s">
        <v>49</v>
      </c>
      <c r="K33" s="97"/>
      <c r="L33" s="97"/>
      <c r="M33" s="97"/>
      <c r="N33" s="98"/>
    </row>
    <row r="34" spans="1:14">
      <c r="A34" s="3"/>
      <c r="B34" s="3"/>
      <c r="C34" s="3"/>
      <c r="D34" s="3"/>
      <c r="E34" s="3"/>
      <c r="F34" s="3"/>
      <c r="G34" s="3"/>
      <c r="H34" s="3"/>
      <c r="I34" s="3"/>
      <c r="J34" s="3"/>
      <c r="K34" s="3"/>
      <c r="L34" s="3"/>
      <c r="M34" s="3"/>
      <c r="N34" s="3"/>
    </row>
    <row r="35" spans="1:14">
      <c r="A35" s="3"/>
      <c r="B35" s="3"/>
      <c r="C35" s="3"/>
      <c r="D35" s="3"/>
      <c r="E35" s="3"/>
      <c r="F35" s="3"/>
      <c r="G35" s="3"/>
      <c r="H35" s="3"/>
      <c r="I35" s="99" t="s">
        <v>50</v>
      </c>
      <c r="J35" s="99"/>
      <c r="K35" s="99"/>
      <c r="L35" s="99"/>
      <c r="M35" s="99"/>
      <c r="N35" s="99"/>
    </row>
    <row r="36" spans="1:14">
      <c r="A36" s="3"/>
      <c r="B36" s="3"/>
      <c r="C36" s="3"/>
      <c r="D36" s="3"/>
      <c r="E36" s="3"/>
      <c r="F36" s="3"/>
      <c r="G36" s="3"/>
      <c r="H36" s="3"/>
      <c r="I36" s="100" t="s">
        <v>51</v>
      </c>
      <c r="J36" s="100"/>
      <c r="K36" s="100"/>
      <c r="L36" s="100"/>
      <c r="M36" s="100"/>
      <c r="N36" s="100"/>
    </row>
    <row r="37" spans="1:14">
      <c r="A37" s="3"/>
      <c r="B37" s="3"/>
      <c r="C37" s="3"/>
      <c r="D37" s="3"/>
      <c r="E37" s="3"/>
      <c r="F37" s="3"/>
      <c r="G37" s="3"/>
      <c r="H37" s="3"/>
      <c r="I37" s="100"/>
      <c r="J37" s="100"/>
      <c r="K37" s="100"/>
      <c r="L37" s="100"/>
      <c r="M37" s="100"/>
      <c r="N37" s="100"/>
    </row>
    <row r="38" spans="1:14">
      <c r="A38" s="3"/>
      <c r="B38" s="3"/>
      <c r="C38" s="3"/>
      <c r="D38" s="3"/>
      <c r="E38" s="3"/>
      <c r="F38" s="3"/>
      <c r="G38" s="3"/>
      <c r="H38" s="3"/>
      <c r="I38" s="100"/>
      <c r="J38" s="100"/>
      <c r="K38" s="100"/>
      <c r="L38" s="100"/>
      <c r="M38" s="100"/>
      <c r="N38" s="100"/>
    </row>
    <row r="39" spans="1:14">
      <c r="A39" s="3"/>
      <c r="B39" s="3"/>
      <c r="C39" s="3"/>
      <c r="D39" s="3"/>
      <c r="E39" s="3"/>
      <c r="F39" s="3"/>
      <c r="G39" s="3"/>
      <c r="H39" s="3"/>
      <c r="I39" s="100"/>
      <c r="J39" s="100"/>
      <c r="K39" s="100"/>
      <c r="L39" s="100"/>
      <c r="M39" s="100"/>
      <c r="N39" s="100"/>
    </row>
    <row r="40" spans="1:14">
      <c r="A40" s="3"/>
      <c r="B40" s="3"/>
      <c r="C40" s="3"/>
      <c r="D40" s="3"/>
      <c r="E40" s="3"/>
      <c r="F40" s="3"/>
      <c r="G40" s="3"/>
      <c r="H40" s="3"/>
      <c r="I40" s="100"/>
      <c r="J40" s="100"/>
      <c r="K40" s="100"/>
      <c r="L40" s="100"/>
      <c r="M40" s="100"/>
      <c r="N40" s="100"/>
    </row>
    <row r="41" spans="1:14">
      <c r="A41" s="3"/>
      <c r="B41" s="3"/>
      <c r="C41" s="3"/>
      <c r="D41" s="3"/>
      <c r="E41" s="3"/>
      <c r="F41" s="3"/>
      <c r="G41" s="3"/>
      <c r="H41" s="3"/>
      <c r="I41" s="101"/>
      <c r="J41" s="101"/>
      <c r="K41" s="101"/>
      <c r="L41" s="101"/>
      <c r="M41" s="101"/>
      <c r="N41" s="101"/>
    </row>
    <row r="42" spans="1:14">
      <c r="A42" s="3"/>
      <c r="B42" s="3"/>
      <c r="C42" s="3"/>
      <c r="D42" s="3"/>
      <c r="E42" s="3"/>
      <c r="F42" s="3"/>
      <c r="G42" s="3"/>
      <c r="H42" s="3"/>
      <c r="I42" s="101"/>
      <c r="J42" s="101"/>
      <c r="K42" s="101"/>
      <c r="L42" s="101"/>
      <c r="M42" s="101"/>
      <c r="N42" s="101"/>
    </row>
    <row r="43" spans="1:14">
      <c r="A43" s="3"/>
      <c r="B43" s="3"/>
      <c r="C43" s="3"/>
      <c r="D43" s="3"/>
      <c r="E43" s="3"/>
      <c r="F43" s="3"/>
      <c r="G43" s="3"/>
      <c r="H43" s="3"/>
      <c r="I43" s="101"/>
      <c r="J43" s="101"/>
      <c r="K43" s="101"/>
      <c r="L43" s="101"/>
      <c r="M43" s="101"/>
      <c r="N43" s="101"/>
    </row>
    <row r="44" spans="1:14" ht="16.5" customHeight="1">
      <c r="A44" s="106" t="s">
        <v>52</v>
      </c>
      <c r="B44" s="106"/>
      <c r="C44" s="106"/>
      <c r="D44" s="106"/>
      <c r="E44" s="106"/>
      <c r="F44" s="106"/>
      <c r="G44" s="106"/>
      <c r="H44" s="106"/>
      <c r="I44" s="106"/>
      <c r="J44" s="106"/>
      <c r="K44" s="106"/>
      <c r="L44" s="106"/>
      <c r="M44" s="106"/>
      <c r="N44" s="106"/>
    </row>
    <row r="45" spans="1:14">
      <c r="A45" s="3"/>
      <c r="B45" s="3"/>
      <c r="C45" s="3"/>
      <c r="D45" s="3"/>
      <c r="E45" s="3"/>
      <c r="F45" s="3"/>
      <c r="G45" s="3"/>
      <c r="H45" s="3"/>
      <c r="I45" s="3"/>
      <c r="J45" s="3"/>
      <c r="K45" s="3"/>
      <c r="L45" s="3"/>
      <c r="M45" s="3"/>
      <c r="N45" s="3"/>
    </row>
    <row r="46" spans="1:14">
      <c r="A46" s="3"/>
      <c r="B46" s="3"/>
      <c r="C46" s="3"/>
      <c r="D46" s="3"/>
      <c r="E46" s="3"/>
      <c r="F46" s="3"/>
      <c r="G46" s="3"/>
      <c r="H46" s="3"/>
      <c r="I46" s="3"/>
      <c r="J46" s="3"/>
      <c r="K46" s="3"/>
      <c r="L46" s="3"/>
      <c r="M46" s="3"/>
      <c r="N46" s="3"/>
    </row>
  </sheetData>
  <mergeCells count="37">
    <mergeCell ref="A44:N44"/>
    <mergeCell ref="J33:N33"/>
    <mergeCell ref="I35:N35"/>
    <mergeCell ref="I36:N43"/>
    <mergeCell ref="A1:B1"/>
    <mergeCell ref="A2:B2"/>
    <mergeCell ref="C1:N1"/>
    <mergeCell ref="C2:N2"/>
    <mergeCell ref="A3:N3"/>
    <mergeCell ref="A4:N4"/>
    <mergeCell ref="I27:N28"/>
    <mergeCell ref="J29:N29"/>
    <mergeCell ref="J30:N30"/>
    <mergeCell ref="J31:N31"/>
    <mergeCell ref="J32:N32"/>
    <mergeCell ref="K9:L10"/>
    <mergeCell ref="M9:N10"/>
    <mergeCell ref="A25:B25"/>
    <mergeCell ref="C25:F25"/>
    <mergeCell ref="G25:H25"/>
    <mergeCell ref="I25:N25"/>
    <mergeCell ref="A9:B10"/>
    <mergeCell ref="C9:D10"/>
    <mergeCell ref="E9:F10"/>
    <mergeCell ref="G9:H10"/>
    <mergeCell ref="I9:J10"/>
    <mergeCell ref="A6:B6"/>
    <mergeCell ref="C6:D6"/>
    <mergeCell ref="F6:G6"/>
    <mergeCell ref="H6:N6"/>
    <mergeCell ref="A8:B8"/>
    <mergeCell ref="C8:D8"/>
    <mergeCell ref="E8:F8"/>
    <mergeCell ref="G8:H8"/>
    <mergeCell ref="I8:J8"/>
    <mergeCell ref="K8:L8"/>
    <mergeCell ref="M8:N8"/>
  </mergeCells>
  <conditionalFormatting sqref="L13:L22">
    <cfRule type="dataBar" priority="2">
      <dataBar>
        <cfvo type="min"/>
        <cfvo type="max"/>
        <color rgb="FF5B9BD5"/>
      </dataBar>
    </cfRule>
    <cfRule type="dataBar" priority="3">
      <dataBar>
        <cfvo type="min"/>
        <cfvo type="max"/>
        <color rgb="FF5B9BD5"/>
      </dataBar>
      <extLst>
        <ext xmlns:x14="http://schemas.microsoft.com/office/spreadsheetml/2009/9/main" uri="{B025F937-C7B1-47D3-B67F-A62EFF666E3E}">
          <x14:id>{6D6F033F-8E48-B0DA-18D2-07BC8E2DCB58}</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6D6F033F-8E48-B0DA-18D2-07BC8E2DCB58}">
            <x14:dataBar>
              <x14:cfvo type="min"/>
              <x14:cfvo type="max"/>
              <x14:negativeFillColor auto="1"/>
              <x14:axisColor auto="1"/>
            </x14:dataBar>
          </x14:cfRule>
          <xm:sqref>L13:L22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
  <sheetViews>
    <sheetView workbookViewId="0">
      <selection activeCell="A2" sqref="A2:B2"/>
    </sheetView>
  </sheetViews>
  <sheetFormatPr defaultRowHeight="14.25"/>
  <cols>
    <col min="1" max="1" width="14" customWidth="1"/>
    <col min="2" max="2" width="20" customWidth="1"/>
    <col min="3" max="5" width="18" customWidth="1"/>
    <col min="6" max="8" width="19" customWidth="1"/>
  </cols>
  <sheetData>
    <row r="1" spans="1:8" ht="27" customHeight="1">
      <c r="A1" s="174" t="s">
        <v>115</v>
      </c>
      <c r="B1" s="174"/>
      <c r="C1" s="102" t="s">
        <v>53</v>
      </c>
      <c r="D1" s="102"/>
      <c r="E1" s="102"/>
      <c r="F1" s="102"/>
      <c r="G1" s="1"/>
      <c r="H1" s="1"/>
    </row>
    <row r="2" spans="1:8" ht="15" customHeight="1">
      <c r="A2" s="175" t="s">
        <v>1</v>
      </c>
      <c r="B2" s="175"/>
      <c r="C2" s="103" t="s">
        <v>54</v>
      </c>
      <c r="D2" s="103"/>
      <c r="E2" s="103"/>
      <c r="F2" s="103"/>
    </row>
    <row r="3" spans="1:8" ht="3.75" customHeight="1">
      <c r="A3" s="151"/>
      <c r="B3" s="151"/>
      <c r="C3" s="151"/>
      <c r="D3" s="151"/>
      <c r="E3" s="151"/>
      <c r="F3" s="151"/>
      <c r="G3" s="2"/>
      <c r="H3" s="2"/>
    </row>
    <row r="4" spans="1:8" ht="22.5" customHeight="1">
      <c r="A4" s="152" t="s">
        <v>55</v>
      </c>
      <c r="B4" s="152"/>
      <c r="C4" s="152"/>
      <c r="D4" s="152"/>
      <c r="E4" s="152"/>
      <c r="F4" s="152"/>
      <c r="G4" s="2"/>
      <c r="H4" s="2"/>
    </row>
    <row r="5" spans="1:8">
      <c r="A5" s="3"/>
      <c r="B5" s="3"/>
      <c r="C5" s="3"/>
      <c r="D5" s="3"/>
      <c r="E5" s="3"/>
      <c r="F5" s="3"/>
    </row>
    <row r="6" spans="1:8" ht="15">
      <c r="A6" s="107" t="s">
        <v>56</v>
      </c>
      <c r="B6" s="76"/>
      <c r="C6" s="76"/>
      <c r="D6" s="76"/>
      <c r="E6" s="76"/>
      <c r="F6" s="76"/>
      <c r="G6" s="108"/>
      <c r="H6" s="108"/>
    </row>
    <row r="7" spans="1:8" ht="33.950000000000003" customHeight="1">
      <c r="A7" s="72" t="s">
        <v>40</v>
      </c>
      <c r="B7" s="73" t="s">
        <v>57</v>
      </c>
      <c r="C7" s="109" t="s">
        <v>58</v>
      </c>
      <c r="D7" s="110"/>
      <c r="E7" s="110"/>
      <c r="F7" s="110"/>
      <c r="G7" s="111"/>
      <c r="H7" s="112"/>
    </row>
    <row r="8" spans="1:8" ht="33.950000000000003" customHeight="1">
      <c r="A8" s="72" t="s">
        <v>42</v>
      </c>
      <c r="B8" s="73" t="s">
        <v>59</v>
      </c>
      <c r="C8" s="109" t="s">
        <v>60</v>
      </c>
      <c r="D8" s="113"/>
      <c r="E8" s="113"/>
      <c r="F8" s="113"/>
      <c r="G8" s="114"/>
      <c r="H8" s="115"/>
    </row>
    <row r="9" spans="1:8" ht="33.950000000000003" customHeight="1">
      <c r="A9" s="72" t="s">
        <v>44</v>
      </c>
      <c r="B9" s="73" t="s">
        <v>61</v>
      </c>
      <c r="C9" s="109" t="s">
        <v>62</v>
      </c>
      <c r="D9" s="113"/>
      <c r="E9" s="113"/>
      <c r="F9" s="113"/>
      <c r="G9" s="114"/>
      <c r="H9" s="115"/>
    </row>
    <row r="10" spans="1:8" ht="33.950000000000003" customHeight="1">
      <c r="A10" s="72" t="s">
        <v>46</v>
      </c>
      <c r="B10" s="73" t="s">
        <v>63</v>
      </c>
      <c r="C10" s="109" t="s">
        <v>64</v>
      </c>
      <c r="D10" s="116"/>
      <c r="E10" s="116"/>
      <c r="F10" s="116"/>
      <c r="G10" s="117"/>
      <c r="H10" s="118"/>
    </row>
    <row r="11" spans="1:8">
      <c r="A11" s="3"/>
      <c r="B11" s="3"/>
      <c r="C11" s="3"/>
      <c r="D11" s="3"/>
      <c r="E11" s="3"/>
      <c r="F11" s="3"/>
    </row>
    <row r="12" spans="1:8" ht="15">
      <c r="A12" s="119" t="s">
        <v>65</v>
      </c>
      <c r="B12" s="99"/>
      <c r="C12" s="99"/>
      <c r="D12" s="99"/>
      <c r="E12" s="99"/>
      <c r="F12" s="99"/>
      <c r="G12" s="108"/>
      <c r="H12" s="108"/>
    </row>
    <row r="13" spans="1:8">
      <c r="A13" s="120" t="s">
        <v>66</v>
      </c>
      <c r="B13" s="121"/>
      <c r="C13" s="121"/>
      <c r="D13" s="121"/>
      <c r="E13" s="121"/>
      <c r="F13" s="121"/>
      <c r="G13" s="122"/>
      <c r="H13" s="122"/>
    </row>
    <row r="14" spans="1:8">
      <c r="A14" s="121"/>
      <c r="B14" s="121"/>
      <c r="C14" s="121"/>
      <c r="D14" s="121"/>
      <c r="E14" s="121"/>
      <c r="F14" s="121"/>
      <c r="G14" s="122"/>
      <c r="H14" s="122"/>
    </row>
    <row r="15" spans="1:8">
      <c r="A15" s="123"/>
      <c r="B15" s="123"/>
      <c r="C15" s="123"/>
      <c r="D15" s="123"/>
      <c r="E15" s="123"/>
      <c r="F15" s="123"/>
      <c r="G15" s="122"/>
      <c r="H15" s="122"/>
    </row>
    <row r="16" spans="1:8">
      <c r="A16" s="3"/>
      <c r="B16" s="3"/>
      <c r="C16" s="3"/>
      <c r="D16" s="3"/>
      <c r="E16" s="3"/>
      <c r="F16" s="3"/>
    </row>
    <row r="17" spans="1:8" ht="15">
      <c r="A17" s="107" t="s">
        <v>67</v>
      </c>
      <c r="B17" s="76"/>
      <c r="C17" s="76"/>
      <c r="D17" s="76"/>
      <c r="E17" s="76"/>
      <c r="F17" s="76"/>
      <c r="G17" s="108"/>
      <c r="H17" s="108"/>
    </row>
    <row r="18" spans="1:8" ht="15">
      <c r="A18" s="124" t="s">
        <v>68</v>
      </c>
      <c r="B18" s="125"/>
      <c r="C18" s="124" t="s">
        <v>69</v>
      </c>
      <c r="D18" s="125"/>
      <c r="E18" s="125"/>
      <c r="F18" s="124" t="s">
        <v>70</v>
      </c>
      <c r="G18" s="126"/>
      <c r="H18" s="126"/>
    </row>
    <row r="19" spans="1:8" ht="48" customHeight="1">
      <c r="A19" s="127" t="s">
        <v>71</v>
      </c>
      <c r="B19" s="128"/>
      <c r="C19" s="129" t="s">
        <v>72</v>
      </c>
      <c r="D19" s="130"/>
      <c r="E19" s="130"/>
      <c r="F19" s="131" t="s">
        <v>73</v>
      </c>
      <c r="G19" s="132"/>
      <c r="H19" s="133"/>
    </row>
    <row r="20" spans="1:8" ht="48" customHeight="1">
      <c r="A20" s="127" t="s">
        <v>74</v>
      </c>
      <c r="B20" s="134"/>
      <c r="C20" s="129" t="s">
        <v>75</v>
      </c>
      <c r="D20" s="135"/>
      <c r="E20" s="135"/>
      <c r="F20" s="131" t="s">
        <v>76</v>
      </c>
      <c r="G20" s="136"/>
      <c r="H20" s="137"/>
    </row>
    <row r="21" spans="1:8" ht="48" customHeight="1">
      <c r="A21" s="127" t="s">
        <v>77</v>
      </c>
      <c r="B21" s="134"/>
      <c r="C21" s="129" t="s">
        <v>78</v>
      </c>
      <c r="D21" s="135"/>
      <c r="E21" s="135"/>
      <c r="F21" s="131" t="s">
        <v>79</v>
      </c>
      <c r="G21" s="136"/>
      <c r="H21" s="137"/>
    </row>
    <row r="22" spans="1:8" ht="48" customHeight="1">
      <c r="A22" s="127" t="s">
        <v>80</v>
      </c>
      <c r="B22" s="134"/>
      <c r="C22" s="129" t="s">
        <v>81</v>
      </c>
      <c r="D22" s="135"/>
      <c r="E22" s="135"/>
      <c r="F22" s="131" t="s">
        <v>82</v>
      </c>
      <c r="G22" s="136"/>
      <c r="H22" s="137"/>
    </row>
    <row r="23" spans="1:8" ht="48" customHeight="1">
      <c r="A23" s="127" t="s">
        <v>83</v>
      </c>
      <c r="B23" s="134"/>
      <c r="C23" s="129" t="s">
        <v>84</v>
      </c>
      <c r="D23" s="135"/>
      <c r="E23" s="135"/>
      <c r="F23" s="131" t="s">
        <v>85</v>
      </c>
      <c r="G23" s="136"/>
      <c r="H23" s="137"/>
    </row>
    <row r="24" spans="1:8" ht="48" customHeight="1">
      <c r="A24" s="127" t="s">
        <v>86</v>
      </c>
      <c r="B24" s="134"/>
      <c r="C24" s="129" t="s">
        <v>87</v>
      </c>
      <c r="D24" s="135"/>
      <c r="E24" s="135"/>
      <c r="F24" s="131" t="s">
        <v>88</v>
      </c>
      <c r="G24" s="136"/>
      <c r="H24" s="137"/>
    </row>
    <row r="25" spans="1:8" ht="48" customHeight="1">
      <c r="A25" s="127" t="s">
        <v>89</v>
      </c>
      <c r="B25" s="138"/>
      <c r="C25" s="129" t="s">
        <v>90</v>
      </c>
      <c r="D25" s="139"/>
      <c r="E25" s="139"/>
      <c r="F25" s="131" t="s">
        <v>91</v>
      </c>
      <c r="G25" s="140"/>
      <c r="H25" s="141"/>
    </row>
    <row r="26" spans="1:8" ht="19.5">
      <c r="A26" s="3"/>
      <c r="B26" s="3"/>
      <c r="C26" s="3"/>
      <c r="D26" s="3"/>
      <c r="E26" s="3"/>
      <c r="F26" s="3"/>
    </row>
    <row r="27" spans="1:8" ht="19.5">
      <c r="A27" s="3"/>
      <c r="B27" s="3"/>
      <c r="C27" s="3"/>
      <c r="D27" s="3"/>
      <c r="E27" s="3"/>
      <c r="F27" s="3"/>
    </row>
    <row r="28" spans="1:8" ht="15">
      <c r="A28" s="107" t="s">
        <v>92</v>
      </c>
      <c r="B28" s="76"/>
      <c r="C28" s="76"/>
      <c r="D28" s="76"/>
      <c r="E28" s="76"/>
      <c r="F28" s="76"/>
      <c r="G28" s="108"/>
      <c r="H28" s="108"/>
    </row>
    <row r="29" spans="1:8" ht="27.95" customHeight="1">
      <c r="A29" s="142" t="s">
        <v>93</v>
      </c>
      <c r="B29" s="93"/>
      <c r="C29" s="93"/>
      <c r="D29" s="93"/>
      <c r="E29" s="93"/>
      <c r="F29" s="93"/>
      <c r="G29" s="143"/>
      <c r="H29" s="144"/>
    </row>
    <row r="30" spans="1:8" ht="27.95" customHeight="1">
      <c r="A30" s="145" t="s">
        <v>94</v>
      </c>
      <c r="B30" s="95"/>
      <c r="C30" s="95"/>
      <c r="D30" s="95"/>
      <c r="E30" s="95"/>
      <c r="F30" s="95"/>
      <c r="G30" s="146"/>
      <c r="H30" s="147"/>
    </row>
    <row r="31" spans="1:8" ht="27.95" customHeight="1">
      <c r="A31" s="145" t="s">
        <v>95</v>
      </c>
      <c r="B31" s="95"/>
      <c r="C31" s="95"/>
      <c r="D31" s="95"/>
      <c r="E31" s="95"/>
      <c r="F31" s="95"/>
      <c r="G31" s="146"/>
      <c r="H31" s="147"/>
    </row>
    <row r="32" spans="1:8" ht="27.95" customHeight="1">
      <c r="A32" s="145" t="s">
        <v>96</v>
      </c>
      <c r="B32" s="95"/>
      <c r="C32" s="95"/>
      <c r="D32" s="95"/>
      <c r="E32" s="95"/>
      <c r="F32" s="95"/>
      <c r="G32" s="146"/>
      <c r="H32" s="147"/>
    </row>
    <row r="33" spans="1:8" ht="27.95" customHeight="1">
      <c r="A33" s="145" t="s">
        <v>97</v>
      </c>
      <c r="B33" s="95"/>
      <c r="C33" s="95"/>
      <c r="D33" s="95"/>
      <c r="E33" s="95"/>
      <c r="F33" s="95"/>
      <c r="G33" s="146"/>
      <c r="H33" s="147"/>
    </row>
    <row r="34" spans="1:8" ht="27.95" customHeight="1">
      <c r="A34" s="148" t="s">
        <v>98</v>
      </c>
      <c r="B34" s="97"/>
      <c r="C34" s="97"/>
      <c r="D34" s="97"/>
      <c r="E34" s="97"/>
      <c r="F34" s="97"/>
      <c r="G34" s="149"/>
      <c r="H34" s="150"/>
    </row>
    <row r="35" spans="1:8" ht="19.5">
      <c r="A35" s="3"/>
      <c r="B35" s="3"/>
      <c r="C35" s="3"/>
      <c r="D35" s="3"/>
      <c r="E35" s="3"/>
      <c r="F35" s="3"/>
    </row>
    <row r="36" spans="1:8" ht="16.5" customHeight="1">
      <c r="A36" s="106" t="s">
        <v>99</v>
      </c>
      <c r="B36" s="106"/>
      <c r="C36" s="106"/>
      <c r="D36" s="106"/>
      <c r="E36" s="106"/>
      <c r="F36" s="106"/>
    </row>
    <row r="37" spans="1:8" ht="19.5">
      <c r="A37" s="3"/>
      <c r="B37" s="3"/>
      <c r="C37" s="3"/>
      <c r="D37" s="3"/>
      <c r="E37" s="3"/>
      <c r="F37" s="3"/>
    </row>
    <row r="38" spans="1:8" ht="19.5">
      <c r="A38" s="3"/>
      <c r="B38" s="3"/>
      <c r="C38" s="3"/>
      <c r="D38" s="3"/>
      <c r="E38" s="3"/>
      <c r="F38" s="3"/>
    </row>
  </sheetData>
  <mergeCells count="46">
    <mergeCell ref="A4:F4"/>
    <mergeCell ref="A36:F36"/>
    <mergeCell ref="A1:B1"/>
    <mergeCell ref="A2:B2"/>
    <mergeCell ref="C1:F1"/>
    <mergeCell ref="C2:F2"/>
    <mergeCell ref="A3:F3"/>
    <mergeCell ref="A30:H30"/>
    <mergeCell ref="A31:H31"/>
    <mergeCell ref="A32:H32"/>
    <mergeCell ref="A33:H33"/>
    <mergeCell ref="A34:H34"/>
    <mergeCell ref="A25:B25"/>
    <mergeCell ref="C25:E25"/>
    <mergeCell ref="F25:H25"/>
    <mergeCell ref="A28:H28"/>
    <mergeCell ref="A29:H29"/>
    <mergeCell ref="A23:B23"/>
    <mergeCell ref="C23:E23"/>
    <mergeCell ref="F23:H23"/>
    <mergeCell ref="A24:B24"/>
    <mergeCell ref="C24:E24"/>
    <mergeCell ref="F24:H24"/>
    <mergeCell ref="A21:B21"/>
    <mergeCell ref="C21:E21"/>
    <mergeCell ref="F21:H21"/>
    <mergeCell ref="A22:B22"/>
    <mergeCell ref="C22:E22"/>
    <mergeCell ref="F22:H22"/>
    <mergeCell ref="A19:B19"/>
    <mergeCell ref="C19:E19"/>
    <mergeCell ref="F19:H19"/>
    <mergeCell ref="A20:B20"/>
    <mergeCell ref="C20:E20"/>
    <mergeCell ref="F20:H20"/>
    <mergeCell ref="A12:H12"/>
    <mergeCell ref="A13:H15"/>
    <mergeCell ref="A17:H17"/>
    <mergeCell ref="A18:B18"/>
    <mergeCell ref="C18:E18"/>
    <mergeCell ref="F18:H18"/>
    <mergeCell ref="A6:H6"/>
    <mergeCell ref="C7:H7"/>
    <mergeCell ref="C8:H8"/>
    <mergeCell ref="C9:H9"/>
    <mergeCell ref="C10:H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2"/>
  <sheetViews>
    <sheetView tabSelected="1" workbookViewId="0">
      <selection activeCell="A2" sqref="A2:B2"/>
    </sheetView>
  </sheetViews>
  <sheetFormatPr defaultRowHeight="14.25"/>
  <cols>
    <col min="1" max="1" width="23" customWidth="1"/>
    <col min="2" max="2" width="14" customWidth="1"/>
    <col min="3" max="5" width="13" customWidth="1"/>
    <col min="6" max="6" width="14" customWidth="1"/>
    <col min="7" max="9" width="16" customWidth="1"/>
    <col min="10" max="11" width="17" customWidth="1"/>
    <col min="12" max="12" width="16" customWidth="1"/>
    <col min="13" max="13" width="18" customWidth="1"/>
    <col min="14" max="14" width="34" customWidth="1"/>
  </cols>
  <sheetData>
    <row r="1" spans="1:14" ht="27" customHeight="1">
      <c r="A1" s="174" t="s">
        <v>116</v>
      </c>
      <c r="B1" s="174"/>
      <c r="C1" s="102" t="s">
        <v>100</v>
      </c>
      <c r="D1" s="102"/>
      <c r="E1" s="102"/>
      <c r="F1" s="102"/>
      <c r="G1" s="102"/>
      <c r="H1" s="102"/>
      <c r="I1" s="102"/>
      <c r="J1" s="102"/>
      <c r="K1" s="102"/>
      <c r="L1" s="102"/>
      <c r="M1" s="102"/>
      <c r="N1" s="102"/>
    </row>
    <row r="2" spans="1:14" ht="15" customHeight="1">
      <c r="A2" s="176" t="s">
        <v>1</v>
      </c>
      <c r="B2" s="176"/>
      <c r="C2" s="103" t="s">
        <v>101</v>
      </c>
      <c r="D2" s="103"/>
      <c r="E2" s="103"/>
      <c r="F2" s="103"/>
      <c r="G2" s="103"/>
      <c r="H2" s="103"/>
      <c r="I2" s="103"/>
      <c r="J2" s="103"/>
      <c r="K2" s="103"/>
      <c r="L2" s="103"/>
      <c r="M2" s="103"/>
      <c r="N2" s="103"/>
    </row>
    <row r="3" spans="1:14" ht="3.75" customHeight="1">
      <c r="A3" s="151"/>
      <c r="B3" s="151"/>
      <c r="C3" s="151"/>
      <c r="D3" s="151"/>
      <c r="E3" s="151"/>
      <c r="F3" s="151"/>
      <c r="G3" s="151"/>
      <c r="H3" s="151"/>
      <c r="I3" s="151"/>
      <c r="J3" s="151"/>
      <c r="K3" s="151"/>
      <c r="L3" s="151"/>
      <c r="M3" s="151"/>
      <c r="N3" s="151"/>
    </row>
    <row r="4" spans="1:14" ht="22.5" customHeight="1">
      <c r="A4" s="152" t="s">
        <v>102</v>
      </c>
      <c r="B4" s="152"/>
      <c r="C4" s="152"/>
      <c r="D4" s="152"/>
      <c r="E4" s="152"/>
      <c r="F4" s="152"/>
      <c r="G4" s="152"/>
      <c r="H4" s="152"/>
      <c r="I4" s="152"/>
      <c r="J4" s="152"/>
      <c r="K4" s="152"/>
      <c r="L4" s="152"/>
      <c r="M4" s="152"/>
      <c r="N4" s="152"/>
    </row>
    <row r="5" spans="1:14">
      <c r="A5" s="3"/>
      <c r="B5" s="3"/>
      <c r="C5" s="3"/>
      <c r="D5" s="3"/>
      <c r="E5" s="3"/>
      <c r="F5" s="3"/>
      <c r="G5" s="3"/>
      <c r="H5" s="3"/>
      <c r="I5" s="3"/>
      <c r="J5" s="3"/>
      <c r="K5" s="3"/>
      <c r="L5" s="3"/>
      <c r="M5" s="3"/>
      <c r="N5" s="3"/>
    </row>
    <row r="6" spans="1:14" ht="28.5" customHeight="1">
      <c r="A6" s="5" t="s">
        <v>15</v>
      </c>
      <c r="B6" s="6" t="s">
        <v>16</v>
      </c>
      <c r="C6" s="6" t="s">
        <v>9</v>
      </c>
      <c r="D6" s="6" t="s">
        <v>10</v>
      </c>
      <c r="E6" s="6" t="s">
        <v>11</v>
      </c>
      <c r="F6" s="6" t="s">
        <v>12</v>
      </c>
      <c r="G6" s="6" t="s">
        <v>17</v>
      </c>
      <c r="H6" s="6" t="s">
        <v>18</v>
      </c>
      <c r="I6" s="6" t="s">
        <v>13</v>
      </c>
      <c r="J6" s="6" t="s">
        <v>19</v>
      </c>
      <c r="K6" s="6" t="s">
        <v>20</v>
      </c>
      <c r="L6" s="6" t="s">
        <v>14</v>
      </c>
      <c r="M6" s="6" t="s">
        <v>21</v>
      </c>
      <c r="N6" s="7" t="s">
        <v>22</v>
      </c>
    </row>
    <row r="7" spans="1:14" ht="44.1" customHeight="1">
      <c r="A7" s="44" t="s">
        <v>23</v>
      </c>
      <c r="B7" s="45">
        <v>1000</v>
      </c>
      <c r="C7" s="46">
        <v>25</v>
      </c>
      <c r="D7" s="46">
        <v>12</v>
      </c>
      <c r="E7" s="46">
        <v>4</v>
      </c>
      <c r="F7" s="45">
        <v>6000</v>
      </c>
      <c r="G7" s="45">
        <f>IF(OR(B7=0,C7=0),"",ROUND(B7/C7,2))</f>
        <v>40</v>
      </c>
      <c r="H7" s="45">
        <f>IF(OR(B7=0,D7=0),"",ROUND(B7/D7,2))</f>
        <v>83.33</v>
      </c>
      <c r="I7" s="45">
        <f>IF(OR(B7=0,E7=0),"",ROUND(B7/E7,2))</f>
        <v>250</v>
      </c>
      <c r="J7" s="47">
        <f t="shared" ref="J7:K11" si="0">IF(OR(C7=0,D7=0),"",D7/C7)</f>
        <v>0.48</v>
      </c>
      <c r="K7" s="47">
        <f t="shared" si="0"/>
        <v>0.33333333333333331</v>
      </c>
      <c r="L7" s="48">
        <f>IF(OR(B7=0,F7=0),"",ROUND(F7/B7,2))</f>
        <v>6</v>
      </c>
      <c r="M7" s="45">
        <f>IF(OR(E7=0,F7=0),"",ROUND(F7/E7,2))</f>
        <v>1500</v>
      </c>
      <c r="N7" s="40" t="s">
        <v>103</v>
      </c>
    </row>
    <row r="8" spans="1:14" ht="44.1" customHeight="1">
      <c r="A8" s="16" t="s">
        <v>25</v>
      </c>
      <c r="B8" s="49">
        <v>750</v>
      </c>
      <c r="C8" s="50">
        <v>18</v>
      </c>
      <c r="D8" s="50">
        <v>10</v>
      </c>
      <c r="E8" s="50">
        <v>5</v>
      </c>
      <c r="F8" s="49">
        <v>8500</v>
      </c>
      <c r="G8" s="49">
        <f>IF(OR(B8=0,C8=0),"",ROUND(B8/C8,2))</f>
        <v>41.67</v>
      </c>
      <c r="H8" s="49">
        <f>IF(OR(B8=0,D8=0),"",ROUND(B8/D8,2))</f>
        <v>75</v>
      </c>
      <c r="I8" s="49">
        <f>IF(OR(B8=0,E8=0),"",ROUND(B8/E8,2))</f>
        <v>150</v>
      </c>
      <c r="J8" s="20">
        <f t="shared" si="0"/>
        <v>0.55555555555555558</v>
      </c>
      <c r="K8" s="20">
        <f t="shared" si="0"/>
        <v>0.5</v>
      </c>
      <c r="L8" s="51">
        <f>IF(OR(B8=0,F8=0),"",ROUND(F8/B8,2))</f>
        <v>11.33</v>
      </c>
      <c r="M8" s="49">
        <f>IF(OR(E8=0,F8=0),"",ROUND(F8/E8,2))</f>
        <v>1700</v>
      </c>
      <c r="N8" s="41" t="s">
        <v>104</v>
      </c>
    </row>
    <row r="9" spans="1:14" ht="44.1" customHeight="1">
      <c r="A9" s="52" t="s">
        <v>28</v>
      </c>
      <c r="B9" s="53">
        <v>200</v>
      </c>
      <c r="C9" s="54">
        <v>6</v>
      </c>
      <c r="D9" s="54">
        <v>5</v>
      </c>
      <c r="E9" s="54">
        <v>3</v>
      </c>
      <c r="F9" s="53">
        <v>4000</v>
      </c>
      <c r="G9" s="53">
        <f>IF(OR(B9=0,C9=0),"",ROUND(B9/C9,2))</f>
        <v>33.33</v>
      </c>
      <c r="H9" s="53">
        <f>IF(OR(B9=0,D9=0),"",ROUND(B9/D9,2))</f>
        <v>40</v>
      </c>
      <c r="I9" s="53">
        <f>IF(OR(B9=0,E9=0),"",ROUND(B9/E9,2))</f>
        <v>66.67</v>
      </c>
      <c r="J9" s="55">
        <f t="shared" si="0"/>
        <v>0.83333333333333337</v>
      </c>
      <c r="K9" s="55">
        <f t="shared" si="0"/>
        <v>0.6</v>
      </c>
      <c r="L9" s="56">
        <f>IF(OR(B9=0,F9=0),"",ROUND(F9/B9,2))</f>
        <v>20</v>
      </c>
      <c r="M9" s="53">
        <f>IF(OR(E9=0,F9=0),"",ROUND(F9/E9,2))</f>
        <v>1333.33</v>
      </c>
      <c r="N9" s="42" t="s">
        <v>105</v>
      </c>
    </row>
    <row r="10" spans="1:14" ht="44.1" customHeight="1">
      <c r="A10" s="57" t="s">
        <v>27</v>
      </c>
      <c r="B10" s="17">
        <v>500</v>
      </c>
      <c r="C10" s="18">
        <v>20</v>
      </c>
      <c r="D10" s="18">
        <v>3</v>
      </c>
      <c r="E10" s="18">
        <v>1</v>
      </c>
      <c r="F10" s="17">
        <v>700</v>
      </c>
      <c r="G10" s="17">
        <f>IF(OR(B10=0,C10=0),"",ROUND(B10/C10,2))</f>
        <v>25</v>
      </c>
      <c r="H10" s="17">
        <f>IF(OR(B10=0,D10=0),"",ROUND(B10/D10,2))</f>
        <v>166.67</v>
      </c>
      <c r="I10" s="17">
        <f>IF(OR(B10=0,E10=0),"",ROUND(B10/E10,2))</f>
        <v>500</v>
      </c>
      <c r="J10" s="58">
        <f t="shared" si="0"/>
        <v>0.15</v>
      </c>
      <c r="K10" s="58">
        <f t="shared" si="0"/>
        <v>0.33333333333333331</v>
      </c>
      <c r="L10" s="59">
        <f>IF(OR(B10=0,F10=0),"",ROUND(F10/B10,2))</f>
        <v>1.4</v>
      </c>
      <c r="M10" s="17">
        <f>IF(OR(E10=0,F10=0),"",ROUND(F10/E10,2))</f>
        <v>700</v>
      </c>
      <c r="N10" s="9" t="s">
        <v>106</v>
      </c>
    </row>
    <row r="11" spans="1:14" ht="44.1" customHeight="1">
      <c r="A11" s="60" t="s">
        <v>26</v>
      </c>
      <c r="B11" s="61">
        <v>150</v>
      </c>
      <c r="C11" s="62">
        <v>8</v>
      </c>
      <c r="D11" s="62">
        <v>6</v>
      </c>
      <c r="E11" s="62">
        <v>2</v>
      </c>
      <c r="F11" s="61">
        <v>2000</v>
      </c>
      <c r="G11" s="61">
        <f>IF(OR(B11=0,C11=0),"",ROUND(B11/C11,2))</f>
        <v>18.75</v>
      </c>
      <c r="H11" s="61">
        <f>IF(OR(B11=0,D11=0),"",ROUND(B11/D11,2))</f>
        <v>25</v>
      </c>
      <c r="I11" s="61">
        <f>IF(OR(B11=0,E11=0),"",ROUND(B11/E11,2))</f>
        <v>75</v>
      </c>
      <c r="J11" s="63">
        <f t="shared" si="0"/>
        <v>0.75</v>
      </c>
      <c r="K11" s="63">
        <f t="shared" si="0"/>
        <v>0.33333333333333331</v>
      </c>
      <c r="L11" s="64">
        <f>IF(OR(B11=0,F11=0),"",ROUND(F11/B11,2))</f>
        <v>13.33</v>
      </c>
      <c r="M11" s="61">
        <f>IF(OR(E11=0,F11=0),"",ROUND(F11/E11,2))</f>
        <v>1000</v>
      </c>
      <c r="N11" s="43" t="s">
        <v>107</v>
      </c>
    </row>
    <row r="12" spans="1:14" ht="21">
      <c r="A12" s="65" t="s">
        <v>33</v>
      </c>
      <c r="B12" s="66">
        <f>SUM(B7:B11)</f>
        <v>2600</v>
      </c>
      <c r="C12" s="67">
        <f>SUM(C7:C11)</f>
        <v>77</v>
      </c>
      <c r="D12" s="67">
        <f>SUM(D7:D11)</f>
        <v>36</v>
      </c>
      <c r="E12" s="67">
        <f>SUM(E7:E11)</f>
        <v>15</v>
      </c>
      <c r="F12" s="66">
        <f>SUM(F7:F11)</f>
        <v>21200</v>
      </c>
      <c r="G12" s="66">
        <f>ROUND(B12/C12,2)</f>
        <v>33.770000000000003</v>
      </c>
      <c r="H12" s="66">
        <f>ROUND(B12/D12,2)</f>
        <v>72.22</v>
      </c>
      <c r="I12" s="66">
        <f>ROUND(B12/E12,2)</f>
        <v>173.33</v>
      </c>
      <c r="J12" s="68">
        <f>D12/C12</f>
        <v>0.46753246753246752</v>
      </c>
      <c r="K12" s="68">
        <f>E12/D12</f>
        <v>0.41666666666666669</v>
      </c>
      <c r="L12" s="69">
        <f>ROUND(F12/B12,2)</f>
        <v>8.15</v>
      </c>
      <c r="M12" s="66">
        <f>ROUND(F12/E12,2)</f>
        <v>1413.33</v>
      </c>
      <c r="N12" s="70" t="s">
        <v>108</v>
      </c>
    </row>
    <row r="13" spans="1:14">
      <c r="A13" s="3"/>
      <c r="B13" s="3"/>
      <c r="C13" s="3"/>
      <c r="D13" s="3"/>
      <c r="E13" s="3"/>
      <c r="F13" s="3"/>
      <c r="G13" s="3"/>
      <c r="H13" s="3"/>
      <c r="I13" s="3"/>
      <c r="J13" s="3"/>
      <c r="K13" s="3"/>
      <c r="L13" s="3"/>
      <c r="M13" s="3"/>
      <c r="N13" s="3"/>
    </row>
    <row r="14" spans="1:14">
      <c r="A14" s="3"/>
      <c r="B14" s="3"/>
      <c r="C14" s="3"/>
      <c r="D14" s="3"/>
      <c r="E14" s="3"/>
      <c r="F14" s="3"/>
      <c r="G14" s="3"/>
      <c r="H14" s="3"/>
      <c r="I14" s="3"/>
      <c r="J14" s="3"/>
      <c r="K14" s="3"/>
      <c r="L14" s="3"/>
      <c r="M14" s="3"/>
      <c r="N14" s="3"/>
    </row>
    <row r="15" spans="1:14">
      <c r="A15" s="3"/>
      <c r="B15" s="3"/>
      <c r="C15" s="3"/>
      <c r="D15" s="3"/>
      <c r="E15" s="3"/>
      <c r="F15" s="3"/>
      <c r="G15" s="3"/>
      <c r="H15" s="3"/>
      <c r="I15" s="99" t="s">
        <v>109</v>
      </c>
      <c r="J15" s="99"/>
      <c r="K15" s="99"/>
      <c r="L15" s="99"/>
      <c r="M15" s="99"/>
      <c r="N15" s="99"/>
    </row>
    <row r="16" spans="1:14">
      <c r="A16" s="3"/>
      <c r="B16" s="3"/>
      <c r="C16" s="3"/>
      <c r="D16" s="3"/>
      <c r="E16" s="3"/>
      <c r="F16" s="3"/>
      <c r="G16" s="3"/>
      <c r="H16" s="3"/>
      <c r="I16" s="92"/>
      <c r="J16" s="92"/>
      <c r="K16" s="92"/>
      <c r="L16" s="92"/>
      <c r="M16" s="92"/>
      <c r="N16" s="92"/>
    </row>
    <row r="17" spans="1:14">
      <c r="A17" s="3"/>
      <c r="B17" s="3"/>
      <c r="C17" s="3"/>
      <c r="D17" s="3"/>
      <c r="E17" s="3"/>
      <c r="F17" s="3"/>
      <c r="G17" s="3"/>
      <c r="H17" s="3"/>
      <c r="I17" s="153" t="s">
        <v>110</v>
      </c>
      <c r="J17" s="154"/>
      <c r="K17" s="154"/>
      <c r="L17" s="154"/>
      <c r="M17" s="154"/>
      <c r="N17" s="155"/>
    </row>
    <row r="18" spans="1:14">
      <c r="A18" s="3"/>
      <c r="B18" s="3"/>
      <c r="C18" s="3"/>
      <c r="D18" s="3"/>
      <c r="E18" s="3"/>
      <c r="F18" s="3"/>
      <c r="G18" s="3"/>
      <c r="H18" s="3"/>
      <c r="I18" s="156"/>
      <c r="J18" s="157"/>
      <c r="K18" s="157"/>
      <c r="L18" s="157"/>
      <c r="M18" s="157"/>
      <c r="N18" s="158"/>
    </row>
    <row r="19" spans="1:14">
      <c r="A19" s="3"/>
      <c r="B19" s="3"/>
      <c r="C19" s="3"/>
      <c r="D19" s="3"/>
      <c r="E19" s="3"/>
      <c r="F19" s="3"/>
      <c r="G19" s="3"/>
      <c r="H19" s="3"/>
      <c r="I19" s="156"/>
      <c r="J19" s="157"/>
      <c r="K19" s="157"/>
      <c r="L19" s="157"/>
      <c r="M19" s="157"/>
      <c r="N19" s="158"/>
    </row>
    <row r="20" spans="1:14">
      <c r="A20" s="3"/>
      <c r="B20" s="3"/>
      <c r="C20" s="3"/>
      <c r="D20" s="3"/>
      <c r="E20" s="3"/>
      <c r="F20" s="3"/>
      <c r="G20" s="3"/>
      <c r="H20" s="3"/>
      <c r="I20" s="159" t="s">
        <v>111</v>
      </c>
      <c r="J20" s="160"/>
      <c r="K20" s="160"/>
      <c r="L20" s="160"/>
      <c r="M20" s="160"/>
      <c r="N20" s="161"/>
    </row>
    <row r="21" spans="1:14">
      <c r="A21" s="3"/>
      <c r="B21" s="3"/>
      <c r="C21" s="3"/>
      <c r="D21" s="3"/>
      <c r="E21" s="3"/>
      <c r="F21" s="3"/>
      <c r="G21" s="3"/>
      <c r="H21" s="3"/>
      <c r="I21" s="38"/>
      <c r="J21" s="37"/>
      <c r="K21" s="37"/>
      <c r="L21" s="37"/>
      <c r="M21" s="37"/>
      <c r="N21" s="39"/>
    </row>
    <row r="22" spans="1:14">
      <c r="A22" s="3"/>
      <c r="B22" s="3"/>
      <c r="C22" s="3"/>
      <c r="D22" s="3"/>
      <c r="E22" s="3"/>
      <c r="F22" s="3"/>
      <c r="G22" s="3"/>
      <c r="H22" s="3"/>
      <c r="I22" s="3"/>
      <c r="J22" s="3"/>
      <c r="K22" s="3"/>
      <c r="L22" s="3"/>
      <c r="M22" s="3"/>
      <c r="N22" s="3"/>
    </row>
    <row r="23" spans="1:14">
      <c r="A23" s="3"/>
      <c r="B23" s="3"/>
      <c r="C23" s="3"/>
      <c r="D23" s="3"/>
      <c r="E23" s="3"/>
      <c r="F23" s="3"/>
      <c r="G23" s="3"/>
      <c r="H23" s="3"/>
      <c r="I23" s="153" t="s">
        <v>112</v>
      </c>
      <c r="J23" s="154"/>
      <c r="K23" s="154"/>
      <c r="L23" s="154"/>
      <c r="M23" s="154"/>
      <c r="N23" s="155"/>
    </row>
    <row r="24" spans="1:14">
      <c r="A24" s="3"/>
      <c r="B24" s="3"/>
      <c r="C24" s="3"/>
      <c r="D24" s="3"/>
      <c r="E24" s="3"/>
      <c r="F24" s="3"/>
      <c r="G24" s="3"/>
      <c r="H24" s="3"/>
      <c r="I24" s="162"/>
      <c r="J24" s="163"/>
      <c r="K24" s="163"/>
      <c r="L24" s="163"/>
      <c r="M24" s="163"/>
      <c r="N24" s="164"/>
    </row>
    <row r="25" spans="1:14">
      <c r="A25" s="3"/>
      <c r="B25" s="3"/>
      <c r="C25" s="3"/>
      <c r="D25" s="3"/>
      <c r="E25" s="3"/>
      <c r="F25" s="3"/>
      <c r="G25" s="3"/>
      <c r="H25" s="3"/>
      <c r="I25" s="3"/>
      <c r="J25" s="3"/>
      <c r="K25" s="3"/>
      <c r="L25" s="3"/>
      <c r="M25" s="3"/>
      <c r="N25" s="3"/>
    </row>
    <row r="26" spans="1:14">
      <c r="A26" s="3"/>
      <c r="B26" s="3"/>
      <c r="C26" s="3"/>
      <c r="D26" s="3"/>
      <c r="E26" s="3"/>
      <c r="F26" s="3"/>
      <c r="G26" s="3"/>
      <c r="H26" s="3"/>
      <c r="I26" s="165" t="s">
        <v>113</v>
      </c>
      <c r="J26" s="166"/>
      <c r="K26" s="166"/>
      <c r="L26" s="166"/>
      <c r="M26" s="166"/>
      <c r="N26" s="167"/>
    </row>
    <row r="27" spans="1:14">
      <c r="A27" s="3"/>
      <c r="B27" s="3"/>
      <c r="C27" s="3"/>
      <c r="D27" s="3"/>
      <c r="E27" s="3"/>
      <c r="F27" s="3"/>
      <c r="G27" s="3"/>
      <c r="H27" s="3"/>
      <c r="I27" s="168"/>
      <c r="J27" s="169"/>
      <c r="K27" s="169"/>
      <c r="L27" s="169"/>
      <c r="M27" s="169"/>
      <c r="N27" s="170"/>
    </row>
    <row r="28" spans="1:14" ht="16.5" customHeight="1">
      <c r="A28" s="36" t="s">
        <v>52</v>
      </c>
      <c r="B28" s="36"/>
      <c r="C28" s="36"/>
      <c r="D28" s="36"/>
      <c r="E28" s="36"/>
      <c r="F28" s="36"/>
      <c r="G28" s="36"/>
      <c r="H28" s="36"/>
      <c r="I28" s="171"/>
      <c r="J28" s="172"/>
      <c r="K28" s="172"/>
      <c r="L28" s="172"/>
      <c r="M28" s="172"/>
      <c r="N28" s="173"/>
    </row>
    <row r="29" spans="1:14">
      <c r="A29" s="3"/>
      <c r="B29" s="3"/>
      <c r="C29" s="3"/>
      <c r="D29" s="3"/>
      <c r="E29" s="3"/>
      <c r="F29" s="3"/>
      <c r="G29" s="3"/>
      <c r="H29" s="3"/>
      <c r="I29" s="3"/>
      <c r="J29" s="3"/>
      <c r="K29" s="3"/>
      <c r="L29" s="3"/>
      <c r="M29" s="3"/>
      <c r="N29" s="3"/>
    </row>
    <row r="30" spans="1:14">
      <c r="A30" s="3"/>
      <c r="B30" s="3"/>
      <c r="C30" s="3"/>
      <c r="D30" s="3"/>
      <c r="E30" s="3"/>
      <c r="F30" s="3"/>
      <c r="G30" s="3"/>
      <c r="H30" s="3"/>
      <c r="I30" s="3"/>
      <c r="J30" s="3"/>
      <c r="K30" s="3"/>
      <c r="L30" s="3"/>
      <c r="M30" s="3"/>
      <c r="N30" s="3"/>
    </row>
    <row r="31" spans="1:14">
      <c r="A31" s="3"/>
      <c r="B31" s="3"/>
      <c r="C31" s="3"/>
      <c r="D31" s="3"/>
      <c r="E31" s="3"/>
      <c r="F31" s="3"/>
      <c r="G31" s="3"/>
      <c r="H31" s="3"/>
      <c r="I31" s="3"/>
      <c r="J31" s="3"/>
      <c r="K31" s="3"/>
      <c r="L31" s="3"/>
      <c r="M31" s="3"/>
      <c r="N31" s="3"/>
    </row>
    <row r="32" spans="1:14">
      <c r="A32" s="3"/>
      <c r="B32" s="3"/>
      <c r="C32" s="3"/>
      <c r="D32" s="3"/>
      <c r="E32" s="3"/>
      <c r="F32" s="3"/>
      <c r="G32" s="3"/>
      <c r="H32" s="3"/>
      <c r="I32" s="3"/>
      <c r="J32" s="3"/>
      <c r="K32" s="3"/>
      <c r="L32" s="3"/>
      <c r="M32" s="3"/>
      <c r="N32" s="3"/>
    </row>
  </sheetData>
  <mergeCells count="11">
    <mergeCell ref="A4:N4"/>
    <mergeCell ref="A1:B1"/>
    <mergeCell ref="A2:B2"/>
    <mergeCell ref="C1:N1"/>
    <mergeCell ref="C2:N2"/>
    <mergeCell ref="A3:N3"/>
    <mergeCell ref="I15:N16"/>
    <mergeCell ref="I17:N18"/>
    <mergeCell ref="I19:N20"/>
    <mergeCell ref="I23:N24"/>
    <mergeCell ref="I26:N2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Scorecard</vt:lpstr>
      <vt:lpstr>How to Use</vt:lpstr>
      <vt:lpstr>Worked 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Hope</dc:creator>
  <cp:lastModifiedBy>Hope Varnes</cp:lastModifiedBy>
  <dcterms:created xsi:type="dcterms:W3CDTF">2026-07-27T15:06:16Z</dcterms:created>
  <dcterms:modified xsi:type="dcterms:W3CDTF">2026-07-27T15:06:16Z</dcterms:modified>
</cp:coreProperties>
</file>